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9EEB5C-D91D-4005-8C4C-1D0176A2FDA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Строг. прод. ЕльСосна" sheetId="2" r:id="rId1"/>
    <sheet name="Ест-тв.влаж" sheetId="1" r:id="rId2"/>
    <sheet name="Меб. щит" sheetId="5" r:id="rId3"/>
    <sheet name="Лестнич. эл-ты" sheetId="4" r:id="rId4"/>
    <sheet name="Пеллеты" sheetId="7" r:id="rId5"/>
    <sheet name="Погонажные изделия " sheetId="26" r:id="rId6"/>
    <sheet name="Антисептик" sheetId="27" r:id="rId7"/>
    <sheet name="Дверное полотно" sheetId="10" r:id="rId8"/>
    <sheet name="Липа Осина" sheetId="15" r:id="rId9"/>
    <sheet name="b" sheetId="9" state="hidden" r:id="rId10"/>
  </sheets>
  <definedNames>
    <definedName name="_xlnm.Print_Area" localSheetId="7">'Дверное полотно'!$A$1:$G$35</definedName>
    <definedName name="_xlnm.Print_Area" localSheetId="1">'Ест-тв.влаж'!$A$1:$J$81</definedName>
    <definedName name="_xlnm.Print_Area" localSheetId="3">'Лестнич. эл-ты'!$A$1:$L$82</definedName>
    <definedName name="_xlnm.Print_Area" localSheetId="2">'Меб. щит'!$A$1:$N$107</definedName>
    <definedName name="_xlnm.Print_Area" localSheetId="4">Пеллеты!$A$1:$H$30</definedName>
    <definedName name="_xlnm.Print_Area" localSheetId="5">'Погонажные изделия '!$A$1:$H$51</definedName>
    <definedName name="_xlnm.Print_Area" localSheetId="0">'Строг. прод. ЕльСосна'!$A$1:$Q$290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O82" i="2" l="1"/>
  <c r="I58" i="1"/>
  <c r="O58" i="2" l="1"/>
  <c r="J149" i="2" l="1"/>
  <c r="I149" i="2"/>
  <c r="O149" i="2" s="1"/>
  <c r="N149" i="2" s="1"/>
  <c r="L149" i="2" l="1"/>
  <c r="K149" i="2" s="1"/>
  <c r="H9" i="5"/>
  <c r="G9" i="5"/>
  <c r="M9" i="5" s="1"/>
  <c r="L9" i="5" s="1"/>
  <c r="G10" i="5"/>
  <c r="H10" i="5"/>
  <c r="J9" i="5" l="1"/>
  <c r="I9" i="5" s="1"/>
  <c r="J10" i="5"/>
  <c r="I10" i="5" s="1"/>
  <c r="M10" i="5"/>
  <c r="L10" i="5" s="1"/>
  <c r="I153" i="2"/>
  <c r="L153" i="2" s="1"/>
  <c r="I152" i="2"/>
  <c r="L152" i="2"/>
  <c r="I228" i="2"/>
  <c r="O228" i="2" s="1"/>
  <c r="L228" i="2" l="1"/>
  <c r="J37" i="2"/>
  <c r="I37" i="2"/>
  <c r="J83" i="2"/>
  <c r="I83" i="2"/>
  <c r="J71" i="2"/>
  <c r="I71" i="2"/>
  <c r="L37" i="2" l="1"/>
  <c r="O37" i="2"/>
  <c r="L83" i="2"/>
  <c r="O83" i="2"/>
  <c r="L71" i="2"/>
  <c r="K71" i="2" s="1"/>
  <c r="O71" i="2"/>
  <c r="I241" i="2"/>
  <c r="O241" i="2" s="1"/>
  <c r="I227" i="2"/>
  <c r="O227" i="2" s="1"/>
  <c r="I232" i="2"/>
  <c r="O232" i="2" s="1"/>
  <c r="N37" i="2" l="1"/>
  <c r="K37" i="2"/>
  <c r="N83" i="2"/>
  <c r="K83" i="2"/>
  <c r="N71" i="2"/>
  <c r="L227" i="2"/>
  <c r="L232" i="2"/>
  <c r="J148" i="2" l="1"/>
  <c r="I148" i="2"/>
  <c r="O148" i="2" l="1"/>
  <c r="L148" i="2"/>
  <c r="K148" i="2" s="1"/>
  <c r="N148" i="2"/>
  <c r="I182" i="2"/>
  <c r="J115" i="2"/>
  <c r="J116" i="2"/>
  <c r="J121" i="2"/>
  <c r="J126" i="2"/>
  <c r="G42" i="4" l="1"/>
  <c r="J42" i="4" s="1"/>
  <c r="G38" i="4"/>
  <c r="H38" i="4" s="1"/>
  <c r="G18" i="4"/>
  <c r="J18" i="4" s="1"/>
  <c r="I178" i="2"/>
  <c r="O178" i="2" l="1"/>
  <c r="H42" i="4"/>
  <c r="J38" i="4"/>
  <c r="H18" i="4"/>
  <c r="L178" i="2"/>
  <c r="I158" i="2"/>
  <c r="L158" i="2" s="1"/>
  <c r="G76" i="1"/>
  <c r="I76" i="1" s="1"/>
  <c r="G75" i="1"/>
  <c r="H75" i="1" s="1"/>
  <c r="G74" i="1"/>
  <c r="I74" i="1" s="1"/>
  <c r="G73" i="1"/>
  <c r="H73" i="1" s="1"/>
  <c r="G72" i="1"/>
  <c r="I72" i="1" s="1"/>
  <c r="G71" i="1"/>
  <c r="H71" i="1" s="1"/>
  <c r="G70" i="1"/>
  <c r="I70" i="1" s="1"/>
  <c r="G69" i="1"/>
  <c r="H69" i="1" s="1"/>
  <c r="G68" i="1"/>
  <c r="I68" i="1" s="1"/>
  <c r="G67" i="1"/>
  <c r="H67" i="1" s="1"/>
  <c r="G65" i="1"/>
  <c r="I65" i="1" s="1"/>
  <c r="G64" i="1"/>
  <c r="H64" i="1" s="1"/>
  <c r="G63" i="1"/>
  <c r="I63" i="1" s="1"/>
  <c r="G62" i="1"/>
  <c r="G61" i="1"/>
  <c r="H61" i="1" s="1"/>
  <c r="G60" i="1"/>
  <c r="I60" i="1" s="1"/>
  <c r="G59" i="1"/>
  <c r="I59" i="1" s="1"/>
  <c r="G58" i="1"/>
  <c r="H58" i="1" s="1"/>
  <c r="G57" i="1"/>
  <c r="I57" i="1" s="1"/>
  <c r="G56" i="1"/>
  <c r="H56" i="1" s="1"/>
  <c r="G55" i="1"/>
  <c r="G54" i="1"/>
  <c r="I54" i="1" s="1"/>
  <c r="G53" i="1"/>
  <c r="H53" i="1" s="1"/>
  <c r="G52" i="1"/>
  <c r="I52" i="1" s="1"/>
  <c r="G51" i="1"/>
  <c r="I51" i="1" s="1"/>
  <c r="G50" i="1"/>
  <c r="H50" i="1" s="1"/>
  <c r="H49" i="1"/>
  <c r="G49" i="1"/>
  <c r="I49" i="1" s="1"/>
  <c r="G48" i="1"/>
  <c r="H48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H5" i="1" s="1"/>
  <c r="G27" i="15"/>
  <c r="M27" i="15" s="1"/>
  <c r="G28" i="15"/>
  <c r="M28" i="15" s="1"/>
  <c r="G29" i="15"/>
  <c r="M29" i="15" s="1"/>
  <c r="G30" i="15"/>
  <c r="M30" i="15" s="1"/>
  <c r="G31" i="15"/>
  <c r="M31" i="15" s="1"/>
  <c r="G32" i="15"/>
  <c r="M32" i="15" s="1"/>
  <c r="G33" i="15"/>
  <c r="M33" i="15" s="1"/>
  <c r="G34" i="15"/>
  <c r="M34" i="15" s="1"/>
  <c r="G35" i="15"/>
  <c r="M35" i="15" s="1"/>
  <c r="G36" i="15"/>
  <c r="M36" i="15" s="1"/>
  <c r="G37" i="15"/>
  <c r="M37" i="15" s="1"/>
  <c r="G38" i="15"/>
  <c r="M38" i="15" s="1"/>
  <c r="G39" i="15"/>
  <c r="M39" i="15" s="1"/>
  <c r="G40" i="15"/>
  <c r="M40" i="15" s="1"/>
  <c r="G41" i="15"/>
  <c r="M41" i="15" s="1"/>
  <c r="G42" i="15"/>
  <c r="M42" i="15" s="1"/>
  <c r="G43" i="15"/>
  <c r="M43" i="15" s="1"/>
  <c r="G44" i="15"/>
  <c r="M44" i="15" s="1"/>
  <c r="G45" i="15"/>
  <c r="M45" i="15" s="1"/>
  <c r="G46" i="15"/>
  <c r="M46" i="15" s="1"/>
  <c r="G47" i="15"/>
  <c r="M47" i="15" s="1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J27" i="15"/>
  <c r="I27" i="15" s="1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6" i="15"/>
  <c r="G26" i="15"/>
  <c r="M26" i="15" s="1"/>
  <c r="L26" i="15" s="1"/>
  <c r="G25" i="15"/>
  <c r="M25" i="15" s="1"/>
  <c r="L25" i="15" s="1"/>
  <c r="G24" i="15"/>
  <c r="M24" i="15" s="1"/>
  <c r="L24" i="15" s="1"/>
  <c r="G23" i="15"/>
  <c r="M23" i="15" s="1"/>
  <c r="L23" i="15" s="1"/>
  <c r="G22" i="15"/>
  <c r="M22" i="15" s="1"/>
  <c r="L22" i="15" s="1"/>
  <c r="G21" i="15"/>
  <c r="M21" i="15" s="1"/>
  <c r="L21" i="15" s="1"/>
  <c r="G20" i="15"/>
  <c r="M20" i="15" s="1"/>
  <c r="L20" i="15" s="1"/>
  <c r="G19" i="15"/>
  <c r="M19" i="15" s="1"/>
  <c r="L19" i="15" s="1"/>
  <c r="G18" i="15"/>
  <c r="M18" i="15" s="1"/>
  <c r="L18" i="15" s="1"/>
  <c r="G17" i="15"/>
  <c r="M17" i="15" s="1"/>
  <c r="L17" i="15" s="1"/>
  <c r="G16" i="15"/>
  <c r="M16" i="15" s="1"/>
  <c r="L16" i="15" s="1"/>
  <c r="G15" i="15"/>
  <c r="M15" i="15" s="1"/>
  <c r="L15" i="15" s="1"/>
  <c r="G14" i="15"/>
  <c r="M14" i="15" s="1"/>
  <c r="L14" i="15" s="1"/>
  <c r="G13" i="15"/>
  <c r="M13" i="15" s="1"/>
  <c r="L13" i="15" s="1"/>
  <c r="G12" i="15"/>
  <c r="M12" i="15" s="1"/>
  <c r="L12" i="15" s="1"/>
  <c r="G11" i="15"/>
  <c r="M11" i="15" s="1"/>
  <c r="L11" i="15" s="1"/>
  <c r="G10" i="15"/>
  <c r="M10" i="15" s="1"/>
  <c r="L10" i="15" s="1"/>
  <c r="G9" i="15"/>
  <c r="M9" i="15" s="1"/>
  <c r="L9" i="15" s="1"/>
  <c r="G8" i="15"/>
  <c r="M8" i="15" s="1"/>
  <c r="L8" i="15" s="1"/>
  <c r="G7" i="15"/>
  <c r="M7" i="15" s="1"/>
  <c r="L7" i="15" s="1"/>
  <c r="G6" i="15"/>
  <c r="M6" i="15" s="1"/>
  <c r="L6" i="15" s="1"/>
  <c r="H137" i="15"/>
  <c r="G137" i="15"/>
  <c r="H136" i="15"/>
  <c r="G136" i="15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22" i="15"/>
  <c r="G122" i="15"/>
  <c r="H121" i="15"/>
  <c r="G121" i="15"/>
  <c r="H120" i="15"/>
  <c r="G120" i="15"/>
  <c r="H119" i="15"/>
  <c r="G119" i="15"/>
  <c r="H118" i="15"/>
  <c r="G118" i="15"/>
  <c r="H117" i="15"/>
  <c r="G117" i="15"/>
  <c r="H116" i="15"/>
  <c r="G116" i="15"/>
  <c r="H115" i="15"/>
  <c r="G115" i="15"/>
  <c r="H114" i="15"/>
  <c r="G114" i="15"/>
  <c r="H113" i="15"/>
  <c r="G113" i="15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97" i="15"/>
  <c r="G97" i="15"/>
  <c r="H96" i="15"/>
  <c r="G96" i="15"/>
  <c r="H95" i="15"/>
  <c r="G95" i="15"/>
  <c r="M95" i="15" s="1"/>
  <c r="L95" i="15" s="1"/>
  <c r="H94" i="15"/>
  <c r="G94" i="15"/>
  <c r="J94" i="15" s="1"/>
  <c r="I94" i="15" s="1"/>
  <c r="H93" i="15"/>
  <c r="G93" i="15"/>
  <c r="J93" i="15" s="1"/>
  <c r="I93" i="15" s="1"/>
  <c r="H92" i="15"/>
  <c r="G92" i="15"/>
  <c r="J92" i="15" s="1"/>
  <c r="I92" i="15" s="1"/>
  <c r="H91" i="15"/>
  <c r="G91" i="15"/>
  <c r="J91" i="15" s="1"/>
  <c r="I91" i="15" s="1"/>
  <c r="H90" i="15"/>
  <c r="G90" i="15"/>
  <c r="J90" i="15" s="1"/>
  <c r="I90" i="15" s="1"/>
  <c r="H89" i="15"/>
  <c r="G89" i="15"/>
  <c r="J89" i="15" s="1"/>
  <c r="I89" i="15" s="1"/>
  <c r="H88" i="15"/>
  <c r="G88" i="15"/>
  <c r="J88" i="15" s="1"/>
  <c r="I88" i="15" s="1"/>
  <c r="H87" i="15"/>
  <c r="G87" i="15"/>
  <c r="J87" i="15" s="1"/>
  <c r="I87" i="15" s="1"/>
  <c r="H86" i="15"/>
  <c r="G86" i="15"/>
  <c r="J86" i="15" s="1"/>
  <c r="I86" i="15" s="1"/>
  <c r="H79" i="15"/>
  <c r="G79" i="15"/>
  <c r="J79" i="15" s="1"/>
  <c r="I79" i="15" s="1"/>
  <c r="H78" i="15"/>
  <c r="G78" i="15"/>
  <c r="J78" i="15" s="1"/>
  <c r="I78" i="15" s="1"/>
  <c r="H77" i="15"/>
  <c r="G77" i="15"/>
  <c r="J77" i="15" s="1"/>
  <c r="I77" i="15" s="1"/>
  <c r="H76" i="15"/>
  <c r="G76" i="15"/>
  <c r="J76" i="15" s="1"/>
  <c r="I76" i="15" s="1"/>
  <c r="H75" i="15"/>
  <c r="G75" i="15"/>
  <c r="J75" i="15" s="1"/>
  <c r="I75" i="15" s="1"/>
  <c r="H74" i="15"/>
  <c r="G74" i="15"/>
  <c r="J74" i="15" s="1"/>
  <c r="I74" i="15" s="1"/>
  <c r="H73" i="15"/>
  <c r="G73" i="15"/>
  <c r="J73" i="15" s="1"/>
  <c r="I73" i="15" s="1"/>
  <c r="H72" i="15"/>
  <c r="G72" i="15"/>
  <c r="J72" i="15" s="1"/>
  <c r="I72" i="15" s="1"/>
  <c r="H71" i="15"/>
  <c r="G71" i="15"/>
  <c r="J71" i="15" s="1"/>
  <c r="I71" i="15" s="1"/>
  <c r="H70" i="15"/>
  <c r="G70" i="15"/>
  <c r="J70" i="15" s="1"/>
  <c r="I70" i="15" s="1"/>
  <c r="H69" i="15"/>
  <c r="G69" i="15"/>
  <c r="J69" i="15" s="1"/>
  <c r="I69" i="15" s="1"/>
  <c r="H68" i="15"/>
  <c r="G68" i="15"/>
  <c r="J68" i="15" s="1"/>
  <c r="I68" i="15" s="1"/>
  <c r="H67" i="15"/>
  <c r="G67" i="15"/>
  <c r="J67" i="15" s="1"/>
  <c r="I67" i="15" s="1"/>
  <c r="H66" i="15"/>
  <c r="G66" i="15"/>
  <c r="J66" i="15" s="1"/>
  <c r="I66" i="15" s="1"/>
  <c r="H65" i="15"/>
  <c r="G65" i="15"/>
  <c r="J65" i="15" s="1"/>
  <c r="I65" i="15" s="1"/>
  <c r="H64" i="15"/>
  <c r="G64" i="15"/>
  <c r="J64" i="15" s="1"/>
  <c r="I64" i="15" s="1"/>
  <c r="H63" i="15"/>
  <c r="G63" i="15"/>
  <c r="H62" i="15"/>
  <c r="G62" i="15"/>
  <c r="M62" i="15" s="1"/>
  <c r="L62" i="15" s="1"/>
  <c r="H61" i="15"/>
  <c r="G61" i="15"/>
  <c r="M61" i="15" s="1"/>
  <c r="L61" i="15" s="1"/>
  <c r="H60" i="15"/>
  <c r="G60" i="15"/>
  <c r="M60" i="15" s="1"/>
  <c r="L60" i="15" s="1"/>
  <c r="H59" i="15"/>
  <c r="G59" i="15"/>
  <c r="M59" i="15" s="1"/>
  <c r="L59" i="15" s="1"/>
  <c r="H58" i="15"/>
  <c r="G58" i="15"/>
  <c r="M58" i="15" s="1"/>
  <c r="H57" i="15"/>
  <c r="G57" i="15"/>
  <c r="J57" i="15" s="1"/>
  <c r="H56" i="15"/>
  <c r="G56" i="15"/>
  <c r="J56" i="15" s="1"/>
  <c r="I56" i="15" s="1"/>
  <c r="H55" i="15"/>
  <c r="G55" i="15"/>
  <c r="J55" i="15" s="1"/>
  <c r="H54" i="15"/>
  <c r="G54" i="15"/>
  <c r="J54" i="15" s="1"/>
  <c r="I54" i="15" s="1"/>
  <c r="H53" i="15"/>
  <c r="G53" i="15"/>
  <c r="J53" i="15" s="1"/>
  <c r="H52" i="15"/>
  <c r="G52" i="15"/>
  <c r="J52" i="15" s="1"/>
  <c r="I52" i="15" s="1"/>
  <c r="H51" i="15"/>
  <c r="G51" i="15"/>
  <c r="J51" i="15" s="1"/>
  <c r="H50" i="15"/>
  <c r="G50" i="15"/>
  <c r="J50" i="15" s="1"/>
  <c r="I50" i="15" s="1"/>
  <c r="H49" i="15"/>
  <c r="G49" i="15"/>
  <c r="J49" i="15" s="1"/>
  <c r="H48" i="15"/>
  <c r="G48" i="15"/>
  <c r="J48" i="15" s="1"/>
  <c r="I48" i="15" s="1"/>
  <c r="H68" i="1" l="1"/>
  <c r="H63" i="1"/>
  <c r="H74" i="1"/>
  <c r="M50" i="15"/>
  <c r="M52" i="15"/>
  <c r="L47" i="15"/>
  <c r="L45" i="15"/>
  <c r="L43" i="15"/>
  <c r="L41" i="15"/>
  <c r="L39" i="15"/>
  <c r="L37" i="15"/>
  <c r="L35" i="15"/>
  <c r="L33" i="15"/>
  <c r="L31" i="15"/>
  <c r="L29" i="15"/>
  <c r="L27" i="15"/>
  <c r="H51" i="1"/>
  <c r="H54" i="1"/>
  <c r="H57" i="1"/>
  <c r="H62" i="1"/>
  <c r="M48" i="15"/>
  <c r="L48" i="15" s="1"/>
  <c r="M54" i="15"/>
  <c r="L54" i="15" s="1"/>
  <c r="M56" i="15"/>
  <c r="I49" i="15"/>
  <c r="M49" i="15"/>
  <c r="L49" i="15" s="1"/>
  <c r="I51" i="15"/>
  <c r="M51" i="15"/>
  <c r="L51" i="15" s="1"/>
  <c r="I53" i="15"/>
  <c r="M53" i="15"/>
  <c r="L53" i="15" s="1"/>
  <c r="I55" i="15"/>
  <c r="M55" i="15"/>
  <c r="L55" i="15" s="1"/>
  <c r="I57" i="15"/>
  <c r="M57" i="15"/>
  <c r="L57" i="15" s="1"/>
  <c r="L46" i="15"/>
  <c r="L44" i="15"/>
  <c r="L42" i="15"/>
  <c r="L40" i="15"/>
  <c r="L38" i="15"/>
  <c r="L36" i="15"/>
  <c r="L34" i="15"/>
  <c r="L32" i="15"/>
  <c r="L30" i="15"/>
  <c r="L28" i="15"/>
  <c r="H59" i="1"/>
  <c r="H60" i="1"/>
  <c r="H65" i="1"/>
  <c r="H72" i="1"/>
  <c r="H76" i="1"/>
  <c r="H70" i="1"/>
  <c r="H52" i="1"/>
  <c r="I5" i="1"/>
  <c r="I48" i="1"/>
  <c r="I50" i="1"/>
  <c r="I53" i="1"/>
  <c r="I55" i="1"/>
  <c r="I56" i="1"/>
  <c r="I61" i="1"/>
  <c r="I64" i="1"/>
  <c r="I67" i="1"/>
  <c r="I69" i="1"/>
  <c r="I71" i="1"/>
  <c r="I73" i="1"/>
  <c r="I75" i="1"/>
  <c r="H55" i="1"/>
  <c r="L50" i="15"/>
  <c r="L56" i="15"/>
  <c r="L58" i="15"/>
  <c r="J58" i="15"/>
  <c r="I58" i="15" s="1"/>
  <c r="J60" i="15"/>
  <c r="I60" i="15" s="1"/>
  <c r="J62" i="15"/>
  <c r="I62" i="15" s="1"/>
  <c r="L52" i="15"/>
  <c r="J59" i="15"/>
  <c r="I59" i="15" s="1"/>
  <c r="J61" i="15"/>
  <c r="I61" i="15" s="1"/>
  <c r="J63" i="15"/>
  <c r="I63" i="15" s="1"/>
  <c r="M63" i="15"/>
  <c r="L63" i="15" s="1"/>
  <c r="M64" i="15"/>
  <c r="L64" i="15" s="1"/>
  <c r="M65" i="15"/>
  <c r="L65" i="15" s="1"/>
  <c r="M66" i="15"/>
  <c r="L66" i="15" s="1"/>
  <c r="M67" i="15"/>
  <c r="L67" i="15" s="1"/>
  <c r="M68" i="15"/>
  <c r="L68" i="15" s="1"/>
  <c r="M69" i="15"/>
  <c r="L69" i="15" s="1"/>
  <c r="M70" i="15"/>
  <c r="L70" i="15" s="1"/>
  <c r="M71" i="15"/>
  <c r="L71" i="15" s="1"/>
  <c r="M72" i="15"/>
  <c r="L72" i="15" s="1"/>
  <c r="M73" i="15"/>
  <c r="L73" i="15" s="1"/>
  <c r="M74" i="15"/>
  <c r="L74" i="15" s="1"/>
  <c r="M75" i="15"/>
  <c r="L75" i="15" s="1"/>
  <c r="M76" i="15"/>
  <c r="L76" i="15" s="1"/>
  <c r="M77" i="15"/>
  <c r="L77" i="15" s="1"/>
  <c r="M78" i="15"/>
  <c r="L78" i="15" s="1"/>
  <c r="M79" i="15"/>
  <c r="L79" i="15" s="1"/>
  <c r="M86" i="15"/>
  <c r="L86" i="15" s="1"/>
  <c r="M87" i="15"/>
  <c r="L87" i="15" s="1"/>
  <c r="M88" i="15"/>
  <c r="L88" i="15" s="1"/>
  <c r="M89" i="15"/>
  <c r="L89" i="15" s="1"/>
  <c r="M90" i="15"/>
  <c r="L90" i="15" s="1"/>
  <c r="M91" i="15"/>
  <c r="L91" i="15" s="1"/>
  <c r="M92" i="15"/>
  <c r="L92" i="15" s="1"/>
  <c r="M93" i="15"/>
  <c r="L93" i="15" s="1"/>
  <c r="M94" i="15"/>
  <c r="L94" i="15" s="1"/>
  <c r="J6" i="15"/>
  <c r="I6" i="15" s="1"/>
  <c r="J26" i="15"/>
  <c r="I26" i="15" s="1"/>
  <c r="J24" i="15"/>
  <c r="I24" i="15" s="1"/>
  <c r="J22" i="15"/>
  <c r="I22" i="15" s="1"/>
  <c r="J20" i="15"/>
  <c r="I20" i="15" s="1"/>
  <c r="J18" i="15"/>
  <c r="I18" i="15" s="1"/>
  <c r="J16" i="15"/>
  <c r="I16" i="15" s="1"/>
  <c r="J14" i="15"/>
  <c r="I14" i="15" s="1"/>
  <c r="J12" i="15"/>
  <c r="I12" i="15" s="1"/>
  <c r="J10" i="15"/>
  <c r="I10" i="15" s="1"/>
  <c r="J8" i="15"/>
  <c r="I8" i="15" s="1"/>
  <c r="J47" i="15"/>
  <c r="I47" i="15" s="1"/>
  <c r="J45" i="15"/>
  <c r="I45" i="15" s="1"/>
  <c r="J43" i="15"/>
  <c r="I43" i="15" s="1"/>
  <c r="J41" i="15"/>
  <c r="I41" i="15" s="1"/>
  <c r="J39" i="15"/>
  <c r="I39" i="15" s="1"/>
  <c r="J37" i="15"/>
  <c r="I37" i="15" s="1"/>
  <c r="J35" i="15"/>
  <c r="I35" i="15" s="1"/>
  <c r="J33" i="15"/>
  <c r="I33" i="15" s="1"/>
  <c r="J31" i="15"/>
  <c r="I31" i="15" s="1"/>
  <c r="J29" i="15"/>
  <c r="I29" i="15" s="1"/>
  <c r="J95" i="15"/>
  <c r="I95" i="15" s="1"/>
  <c r="J25" i="15"/>
  <c r="I25" i="15" s="1"/>
  <c r="J23" i="15"/>
  <c r="I23" i="15" s="1"/>
  <c r="J21" i="15"/>
  <c r="I21" i="15" s="1"/>
  <c r="J19" i="15"/>
  <c r="I19" i="15" s="1"/>
  <c r="J17" i="15"/>
  <c r="I17" i="15" s="1"/>
  <c r="J15" i="15"/>
  <c r="I15" i="15" s="1"/>
  <c r="J13" i="15"/>
  <c r="I13" i="15" s="1"/>
  <c r="J11" i="15"/>
  <c r="I11" i="15" s="1"/>
  <c r="J9" i="15"/>
  <c r="I9" i="15" s="1"/>
  <c r="J7" i="15"/>
  <c r="I7" i="15" s="1"/>
  <c r="J46" i="15"/>
  <c r="I46" i="15" s="1"/>
  <c r="J44" i="15"/>
  <c r="I44" i="15" s="1"/>
  <c r="J42" i="15"/>
  <c r="I42" i="15" s="1"/>
  <c r="J40" i="15"/>
  <c r="I40" i="15" s="1"/>
  <c r="J38" i="15"/>
  <c r="I38" i="15" s="1"/>
  <c r="J36" i="15"/>
  <c r="I36" i="15" s="1"/>
  <c r="J34" i="15"/>
  <c r="I34" i="15" s="1"/>
  <c r="J32" i="15"/>
  <c r="I32" i="15" s="1"/>
  <c r="J30" i="15"/>
  <c r="I30" i="15" s="1"/>
  <c r="J28" i="15"/>
  <c r="I28" i="15" s="1"/>
  <c r="M96" i="15"/>
  <c r="L96" i="15" s="1"/>
  <c r="J96" i="15"/>
  <c r="I96" i="15" s="1"/>
  <c r="M97" i="15"/>
  <c r="L97" i="15" s="1"/>
  <c r="J97" i="15"/>
  <c r="I97" i="15" s="1"/>
  <c r="M99" i="15"/>
  <c r="L99" i="15" s="1"/>
  <c r="J99" i="15"/>
  <c r="I99" i="15" s="1"/>
  <c r="M106" i="15"/>
  <c r="L106" i="15" s="1"/>
  <c r="J106" i="15"/>
  <c r="I106" i="15" s="1"/>
  <c r="M107" i="15"/>
  <c r="L107" i="15" s="1"/>
  <c r="J107" i="15"/>
  <c r="I107" i="15" s="1"/>
  <c r="M108" i="15"/>
  <c r="L108" i="15" s="1"/>
  <c r="J108" i="15"/>
  <c r="I108" i="15" s="1"/>
  <c r="M110" i="15"/>
  <c r="L110" i="15" s="1"/>
  <c r="J110" i="15"/>
  <c r="I110" i="15" s="1"/>
  <c r="M112" i="15"/>
  <c r="L112" i="15" s="1"/>
  <c r="J112" i="15"/>
  <c r="I112" i="15" s="1"/>
  <c r="M115" i="15"/>
  <c r="L115" i="15" s="1"/>
  <c r="J115" i="15"/>
  <c r="I115" i="15" s="1"/>
  <c r="M117" i="15"/>
  <c r="L117" i="15" s="1"/>
  <c r="J117" i="15"/>
  <c r="I117" i="15" s="1"/>
  <c r="M120" i="15"/>
  <c r="L120" i="15" s="1"/>
  <c r="J120" i="15"/>
  <c r="I120" i="15" s="1"/>
  <c r="M121" i="15"/>
  <c r="L121" i="15" s="1"/>
  <c r="J121" i="15"/>
  <c r="I121" i="15" s="1"/>
  <c r="M124" i="15"/>
  <c r="L124" i="15" s="1"/>
  <c r="J124" i="15"/>
  <c r="I124" i="15" s="1"/>
  <c r="M126" i="15"/>
  <c r="L126" i="15" s="1"/>
  <c r="J126" i="15"/>
  <c r="I126" i="15" s="1"/>
  <c r="M129" i="15"/>
  <c r="L129" i="15" s="1"/>
  <c r="J129" i="15"/>
  <c r="I129" i="15" s="1"/>
  <c r="M130" i="15"/>
  <c r="L130" i="15" s="1"/>
  <c r="J130" i="15"/>
  <c r="I130" i="15" s="1"/>
  <c r="M132" i="15"/>
  <c r="L132" i="15" s="1"/>
  <c r="J132" i="15"/>
  <c r="I132" i="15" s="1"/>
  <c r="M134" i="15"/>
  <c r="L134" i="15" s="1"/>
  <c r="J134" i="15"/>
  <c r="I134" i="15" s="1"/>
  <c r="M135" i="15"/>
  <c r="L135" i="15" s="1"/>
  <c r="J135" i="15"/>
  <c r="I135" i="15" s="1"/>
  <c r="M136" i="15"/>
  <c r="L136" i="15" s="1"/>
  <c r="J136" i="15"/>
  <c r="I136" i="15" s="1"/>
  <c r="M98" i="15"/>
  <c r="L98" i="15" s="1"/>
  <c r="J98" i="15"/>
  <c r="I98" i="15" s="1"/>
  <c r="M100" i="15"/>
  <c r="L100" i="15" s="1"/>
  <c r="J100" i="15"/>
  <c r="I100" i="15" s="1"/>
  <c r="M101" i="15"/>
  <c r="L101" i="15" s="1"/>
  <c r="J101" i="15"/>
  <c r="I101" i="15" s="1"/>
  <c r="M102" i="15"/>
  <c r="L102" i="15" s="1"/>
  <c r="J102" i="15"/>
  <c r="I102" i="15" s="1"/>
  <c r="M103" i="15"/>
  <c r="L103" i="15" s="1"/>
  <c r="J103" i="15"/>
  <c r="I103" i="15" s="1"/>
  <c r="M104" i="15"/>
  <c r="L104" i="15" s="1"/>
  <c r="J104" i="15"/>
  <c r="I104" i="15" s="1"/>
  <c r="M105" i="15"/>
  <c r="L105" i="15" s="1"/>
  <c r="J105" i="15"/>
  <c r="I105" i="15" s="1"/>
  <c r="M109" i="15"/>
  <c r="L109" i="15" s="1"/>
  <c r="J109" i="15"/>
  <c r="I109" i="15" s="1"/>
  <c r="M111" i="15"/>
  <c r="L111" i="15" s="1"/>
  <c r="J111" i="15"/>
  <c r="I111" i="15" s="1"/>
  <c r="M113" i="15"/>
  <c r="L113" i="15" s="1"/>
  <c r="J113" i="15"/>
  <c r="I113" i="15" s="1"/>
  <c r="M114" i="15"/>
  <c r="L114" i="15" s="1"/>
  <c r="J114" i="15"/>
  <c r="I114" i="15" s="1"/>
  <c r="M116" i="15"/>
  <c r="L116" i="15" s="1"/>
  <c r="J116" i="15"/>
  <c r="I116" i="15" s="1"/>
  <c r="M118" i="15"/>
  <c r="L118" i="15" s="1"/>
  <c r="J118" i="15"/>
  <c r="I118" i="15" s="1"/>
  <c r="M119" i="15"/>
  <c r="L119" i="15" s="1"/>
  <c r="J119" i="15"/>
  <c r="I119" i="15" s="1"/>
  <c r="M122" i="15"/>
  <c r="L122" i="15" s="1"/>
  <c r="J122" i="15"/>
  <c r="I122" i="15" s="1"/>
  <c r="M123" i="15"/>
  <c r="L123" i="15" s="1"/>
  <c r="J123" i="15"/>
  <c r="I123" i="15" s="1"/>
  <c r="M125" i="15"/>
  <c r="L125" i="15" s="1"/>
  <c r="J125" i="15"/>
  <c r="I125" i="15" s="1"/>
  <c r="M127" i="15"/>
  <c r="L127" i="15" s="1"/>
  <c r="J127" i="15"/>
  <c r="I127" i="15" s="1"/>
  <c r="M128" i="15"/>
  <c r="L128" i="15" s="1"/>
  <c r="J128" i="15"/>
  <c r="I128" i="15" s="1"/>
  <c r="M131" i="15"/>
  <c r="L131" i="15" s="1"/>
  <c r="J131" i="15"/>
  <c r="I131" i="15" s="1"/>
  <c r="M133" i="15"/>
  <c r="L133" i="15" s="1"/>
  <c r="J133" i="15"/>
  <c r="I133" i="15" s="1"/>
  <c r="M137" i="15"/>
  <c r="L137" i="15" s="1"/>
  <c r="J137" i="15"/>
  <c r="I137" i="15" s="1"/>
  <c r="J140" i="2" l="1"/>
  <c r="I68" i="2" l="1"/>
  <c r="J68" i="2"/>
  <c r="I69" i="2"/>
  <c r="J69" i="2"/>
  <c r="L69" i="2" l="1"/>
  <c r="L68" i="2"/>
  <c r="K69" i="2"/>
  <c r="K68" i="2"/>
  <c r="O68" i="2"/>
  <c r="O69" i="2"/>
  <c r="J5" i="2"/>
  <c r="N69" i="2" l="1"/>
  <c r="N68" i="2"/>
  <c r="I128" i="2"/>
  <c r="J128" i="2"/>
  <c r="I129" i="2"/>
  <c r="J129" i="2"/>
  <c r="I123" i="2"/>
  <c r="J123" i="2"/>
  <c r="I124" i="2"/>
  <c r="J124" i="2"/>
  <c r="I118" i="2"/>
  <c r="J118" i="2"/>
  <c r="I119" i="2"/>
  <c r="J119" i="2"/>
  <c r="I113" i="2"/>
  <c r="J113" i="2"/>
  <c r="I114" i="2"/>
  <c r="J114" i="2"/>
  <c r="I108" i="2"/>
  <c r="J108" i="2"/>
  <c r="I109" i="2"/>
  <c r="J109" i="2"/>
  <c r="I103" i="2"/>
  <c r="J103" i="2"/>
  <c r="I104" i="2"/>
  <c r="J104" i="2"/>
  <c r="I97" i="2"/>
  <c r="J97" i="2"/>
  <c r="I99" i="2"/>
  <c r="J99" i="2"/>
  <c r="I93" i="2"/>
  <c r="J93" i="2"/>
  <c r="I94" i="2"/>
  <c r="J94" i="2"/>
  <c r="O94" i="2" l="1"/>
  <c r="L93" i="2"/>
  <c r="K93" i="2" s="1"/>
  <c r="L99" i="2"/>
  <c r="L97" i="2"/>
  <c r="K97" i="2" s="1"/>
  <c r="O104" i="2"/>
  <c r="L103" i="2"/>
  <c r="K103" i="2" s="1"/>
  <c r="L109" i="2"/>
  <c r="L108" i="2"/>
  <c r="K108" i="2" s="1"/>
  <c r="L114" i="2"/>
  <c r="L113" i="2"/>
  <c r="K113" i="2" s="1"/>
  <c r="O119" i="2"/>
  <c r="L118" i="2"/>
  <c r="K118" i="2" s="1"/>
  <c r="L123" i="2"/>
  <c r="K123" i="2" s="1"/>
  <c r="L128" i="2"/>
  <c r="K128" i="2" s="1"/>
  <c r="O128" i="2"/>
  <c r="O129" i="2"/>
  <c r="L129" i="2"/>
  <c r="N119" i="2"/>
  <c r="O123" i="2"/>
  <c r="O124" i="2"/>
  <c r="L124" i="2"/>
  <c r="L119" i="2"/>
  <c r="O118" i="2"/>
  <c r="K114" i="2"/>
  <c r="O113" i="2"/>
  <c r="O114" i="2"/>
  <c r="K109" i="2"/>
  <c r="O108" i="2"/>
  <c r="O109" i="2"/>
  <c r="N104" i="2"/>
  <c r="O103" i="2"/>
  <c r="K99" i="2"/>
  <c r="L104" i="2"/>
  <c r="O97" i="2"/>
  <c r="O99" i="2"/>
  <c r="N94" i="2"/>
  <c r="L94" i="2"/>
  <c r="O93" i="2"/>
  <c r="N93" i="2" l="1"/>
  <c r="K94" i="2"/>
  <c r="N99" i="2"/>
  <c r="N108" i="2"/>
  <c r="N114" i="2"/>
  <c r="N118" i="2"/>
  <c r="K119" i="2"/>
  <c r="N124" i="2"/>
  <c r="K129" i="2"/>
  <c r="N128" i="2"/>
  <c r="N97" i="2"/>
  <c r="K104" i="2"/>
  <c r="N103" i="2"/>
  <c r="N109" i="2"/>
  <c r="N113" i="2"/>
  <c r="K124" i="2"/>
  <c r="N123" i="2"/>
  <c r="N129" i="2"/>
  <c r="G31" i="4"/>
  <c r="J31" i="4" s="1"/>
  <c r="G30" i="4"/>
  <c r="G29" i="4"/>
  <c r="J29" i="4" s="1"/>
  <c r="G28" i="4"/>
  <c r="G27" i="4"/>
  <c r="G26" i="4"/>
  <c r="G25" i="4"/>
  <c r="G24" i="4"/>
  <c r="G14" i="4"/>
  <c r="J14" i="4" s="1"/>
  <c r="G13" i="4"/>
  <c r="G12" i="4"/>
  <c r="J12" i="4" s="1"/>
  <c r="G11" i="4"/>
  <c r="H29" i="4" l="1"/>
  <c r="H31" i="4"/>
  <c r="H28" i="4"/>
  <c r="H30" i="4"/>
  <c r="J28" i="4"/>
  <c r="J30" i="4"/>
  <c r="H24" i="4"/>
  <c r="H26" i="4"/>
  <c r="J24" i="4"/>
  <c r="J26" i="4"/>
  <c r="H25" i="4"/>
  <c r="H27" i="4"/>
  <c r="J25" i="4"/>
  <c r="J27" i="4"/>
  <c r="H13" i="4"/>
  <c r="J11" i="4"/>
  <c r="J13" i="4"/>
  <c r="H11" i="4"/>
  <c r="H12" i="4"/>
  <c r="H14" i="4"/>
  <c r="I279" i="2" l="1"/>
  <c r="I280" i="2"/>
  <c r="I281" i="2"/>
  <c r="I282" i="2"/>
  <c r="I283" i="2"/>
  <c r="I284" i="2"/>
  <c r="I285" i="2"/>
  <c r="I271" i="2"/>
  <c r="I272" i="2"/>
  <c r="I273" i="2"/>
  <c r="I274" i="2"/>
  <c r="I275" i="2"/>
  <c r="I276" i="2"/>
  <c r="I277" i="2"/>
  <c r="I278" i="2"/>
  <c r="I262" i="2"/>
  <c r="I263" i="2"/>
  <c r="I264" i="2"/>
  <c r="I265" i="2"/>
  <c r="I266" i="2"/>
  <c r="I267" i="2"/>
  <c r="I268" i="2"/>
  <c r="I269" i="2"/>
  <c r="I270" i="2"/>
  <c r="I254" i="2"/>
  <c r="I255" i="2"/>
  <c r="I256" i="2"/>
  <c r="I257" i="2"/>
  <c r="I258" i="2"/>
  <c r="I259" i="2"/>
  <c r="I260" i="2"/>
  <c r="I261" i="2"/>
  <c r="I246" i="2"/>
  <c r="I247" i="2"/>
  <c r="O247" i="2" s="1"/>
  <c r="I248" i="2"/>
  <c r="I249" i="2"/>
  <c r="O249" i="2" s="1"/>
  <c r="I250" i="2"/>
  <c r="I251" i="2"/>
  <c r="I252" i="2"/>
  <c r="I253" i="2"/>
  <c r="I237" i="2"/>
  <c r="I238" i="2"/>
  <c r="I239" i="2"/>
  <c r="I240" i="2"/>
  <c r="I242" i="2"/>
  <c r="I243" i="2"/>
  <c r="I244" i="2"/>
  <c r="I245" i="2"/>
  <c r="I230" i="2"/>
  <c r="I231" i="2"/>
  <c r="I233" i="2"/>
  <c r="I234" i="2"/>
  <c r="I235" i="2"/>
  <c r="I236" i="2"/>
  <c r="I229" i="2"/>
  <c r="I226" i="2"/>
  <c r="I223" i="2"/>
  <c r="O280" i="2"/>
  <c r="O279" i="2"/>
  <c r="O255" i="2"/>
  <c r="I222" i="2"/>
  <c r="I221" i="2"/>
  <c r="I220" i="2"/>
  <c r="I219" i="2"/>
  <c r="I218" i="2"/>
  <c r="I217" i="2"/>
  <c r="I216" i="2"/>
  <c r="I215" i="2"/>
  <c r="I214" i="2"/>
  <c r="I203" i="2"/>
  <c r="I202" i="2"/>
  <c r="I201" i="2"/>
  <c r="I200" i="2"/>
  <c r="I199" i="2"/>
  <c r="I198" i="2"/>
  <c r="I197" i="2"/>
  <c r="I196" i="2"/>
  <c r="I195" i="2"/>
  <c r="I194" i="2"/>
  <c r="I193" i="2"/>
  <c r="I183" i="2"/>
  <c r="I184" i="2"/>
  <c r="I185" i="2"/>
  <c r="I169" i="2"/>
  <c r="J169" i="2"/>
  <c r="J164" i="2"/>
  <c r="I164" i="2"/>
  <c r="J163" i="2"/>
  <c r="I163" i="2"/>
  <c r="J162" i="2"/>
  <c r="I162" i="2"/>
  <c r="I159" i="2"/>
  <c r="J159" i="2"/>
  <c r="I150" i="2"/>
  <c r="J150" i="2"/>
  <c r="I147" i="2"/>
  <c r="J147" i="2"/>
  <c r="I145" i="2"/>
  <c r="J145" i="2"/>
  <c r="I146" i="2"/>
  <c r="J146" i="2"/>
  <c r="I136" i="2"/>
  <c r="J136" i="2"/>
  <c r="J120" i="2"/>
  <c r="I120" i="2"/>
  <c r="J117" i="2"/>
  <c r="I117" i="2"/>
  <c r="I116" i="2"/>
  <c r="J110" i="2"/>
  <c r="I110" i="2"/>
  <c r="J107" i="2"/>
  <c r="I107" i="2"/>
  <c r="J106" i="2"/>
  <c r="I106" i="2"/>
  <c r="L159" i="2" l="1"/>
  <c r="L247" i="2"/>
  <c r="O278" i="2"/>
  <c r="L106" i="2"/>
  <c r="O117" i="2"/>
  <c r="L162" i="2"/>
  <c r="L185" i="2"/>
  <c r="O220" i="2"/>
  <c r="O277" i="2"/>
  <c r="L145" i="2"/>
  <c r="L184" i="2"/>
  <c r="O283" i="2"/>
  <c r="O253" i="2"/>
  <c r="L222" i="2"/>
  <c r="L249" i="2"/>
  <c r="L248" i="2"/>
  <c r="O274" i="2"/>
  <c r="O281" i="2"/>
  <c r="L116" i="2"/>
  <c r="O159" i="2"/>
  <c r="O252" i="2"/>
  <c r="O163" i="2"/>
  <c r="L194" i="2"/>
  <c r="O238" i="2"/>
  <c r="L169" i="2"/>
  <c r="K169" i="2" s="1"/>
  <c r="O107" i="2"/>
  <c r="L136" i="2"/>
  <c r="L150" i="2"/>
  <c r="L246" i="2"/>
  <c r="O254" i="2"/>
  <c r="O239" i="2"/>
  <c r="O256" i="2"/>
  <c r="O237" i="2"/>
  <c r="O246" i="2"/>
  <c r="O276" i="2"/>
  <c r="O282" i="2"/>
  <c r="O258" i="2"/>
  <c r="L250" i="2"/>
  <c r="O242" i="2"/>
  <c r="L253" i="2"/>
  <c r="O284" i="2"/>
  <c r="O250" i="2"/>
  <c r="O285" i="2"/>
  <c r="O275" i="2"/>
  <c r="O259" i="2"/>
  <c r="O257" i="2"/>
  <c r="O260" i="2"/>
  <c r="O261" i="2"/>
  <c r="L252" i="2"/>
  <c r="O251" i="2"/>
  <c r="L251" i="2"/>
  <c r="O248" i="2"/>
  <c r="O245" i="2"/>
  <c r="O243" i="2"/>
  <c r="O240" i="2"/>
  <c r="O244" i="2"/>
  <c r="O183" i="2"/>
  <c r="L183" i="2"/>
  <c r="L216" i="2"/>
  <c r="O216" i="2"/>
  <c r="O222" i="2"/>
  <c r="L218" i="2"/>
  <c r="O218" i="2"/>
  <c r="L215" i="2"/>
  <c r="L217" i="2"/>
  <c r="L219" i="2"/>
  <c r="L221" i="2"/>
  <c r="L223" i="2"/>
  <c r="L214" i="2"/>
  <c r="O214" i="2"/>
  <c r="O215" i="2"/>
  <c r="O217" i="2"/>
  <c r="O219" i="2"/>
  <c r="O221" i="2"/>
  <c r="O223" i="2"/>
  <c r="L220" i="2"/>
  <c r="O185" i="2"/>
  <c r="O184" i="2"/>
  <c r="L196" i="2"/>
  <c r="L198" i="2"/>
  <c r="L200" i="2"/>
  <c r="L202" i="2"/>
  <c r="O194" i="2"/>
  <c r="O196" i="2"/>
  <c r="O198" i="2"/>
  <c r="O200" i="2"/>
  <c r="O202" i="2"/>
  <c r="L193" i="2"/>
  <c r="L195" i="2"/>
  <c r="L197" i="2"/>
  <c r="L199" i="2"/>
  <c r="L201" i="2"/>
  <c r="L203" i="2"/>
  <c r="O193" i="2"/>
  <c r="O195" i="2"/>
  <c r="O197" i="2"/>
  <c r="O199" i="2"/>
  <c r="O201" i="2"/>
  <c r="O203" i="2"/>
  <c r="O169" i="2"/>
  <c r="O146" i="2"/>
  <c r="L146" i="2"/>
  <c r="K159" i="2"/>
  <c r="O162" i="2"/>
  <c r="O147" i="2"/>
  <c r="L147" i="2"/>
  <c r="L164" i="2"/>
  <c r="L163" i="2"/>
  <c r="O164" i="2"/>
  <c r="O150" i="2"/>
  <c r="O136" i="2"/>
  <c r="O145" i="2"/>
  <c r="O116" i="2"/>
  <c r="L120" i="2"/>
  <c r="O106" i="2"/>
  <c r="L117" i="2"/>
  <c r="O120" i="2"/>
  <c r="L110" i="2"/>
  <c r="L107" i="2"/>
  <c r="O110" i="2"/>
  <c r="N164" i="2" l="1"/>
  <c r="K164" i="2"/>
  <c r="K107" i="2"/>
  <c r="N120" i="2"/>
  <c r="N106" i="2"/>
  <c r="N116" i="2"/>
  <c r="N136" i="2"/>
  <c r="N147" i="2"/>
  <c r="N146" i="2"/>
  <c r="K136" i="2"/>
  <c r="K116" i="2"/>
  <c r="N117" i="2"/>
  <c r="N110" i="2"/>
  <c r="K110" i="2"/>
  <c r="K117" i="2"/>
  <c r="K120" i="2"/>
  <c r="N145" i="2"/>
  <c r="N150" i="2"/>
  <c r="K163" i="2"/>
  <c r="K147" i="2"/>
  <c r="N162" i="2"/>
  <c r="K146" i="2"/>
  <c r="N169" i="2"/>
  <c r="K150" i="2"/>
  <c r="N107" i="2"/>
  <c r="N163" i="2"/>
  <c r="N159" i="2"/>
  <c r="K145" i="2"/>
  <c r="K162" i="2"/>
  <c r="K106" i="2"/>
  <c r="J43" i="2"/>
  <c r="I43" i="2"/>
  <c r="J42" i="2"/>
  <c r="I42" i="2"/>
  <c r="J41" i="2"/>
  <c r="I41" i="2"/>
  <c r="J40" i="2"/>
  <c r="I40" i="2"/>
  <c r="J39" i="2"/>
  <c r="I39" i="2"/>
  <c r="J38" i="2"/>
  <c r="I38" i="2"/>
  <c r="I32" i="2"/>
  <c r="J32" i="2"/>
  <c r="I33" i="2"/>
  <c r="J33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31" i="2"/>
  <c r="J31" i="2"/>
  <c r="I34" i="2"/>
  <c r="J34" i="2"/>
  <c r="I35" i="2"/>
  <c r="J35" i="2"/>
  <c r="I36" i="2"/>
  <c r="J36" i="2"/>
  <c r="I19" i="2"/>
  <c r="J19" i="2"/>
  <c r="I18" i="2"/>
  <c r="J18" i="2"/>
  <c r="I5" i="2"/>
  <c r="G44" i="4"/>
  <c r="H44" i="4" s="1"/>
  <c r="G52" i="4"/>
  <c r="J52" i="4" s="1"/>
  <c r="G53" i="4"/>
  <c r="J53" i="4" s="1"/>
  <c r="G54" i="4"/>
  <c r="J54" i="4" s="1"/>
  <c r="G55" i="4"/>
  <c r="J55" i="4" s="1"/>
  <c r="G56" i="4"/>
  <c r="G57" i="4"/>
  <c r="G58" i="4"/>
  <c r="G59" i="4"/>
  <c r="G45" i="4"/>
  <c r="G46" i="4"/>
  <c r="J46" i="4" s="1"/>
  <c r="G47" i="4"/>
  <c r="J47" i="4" s="1"/>
  <c r="G48" i="4"/>
  <c r="J48" i="4" s="1"/>
  <c r="G49" i="4"/>
  <c r="J49" i="4" s="1"/>
  <c r="G50" i="4"/>
  <c r="J50" i="4" s="1"/>
  <c r="G51" i="4"/>
  <c r="J51" i="4" s="1"/>
  <c r="G36" i="4"/>
  <c r="J36" i="4" s="1"/>
  <c r="G37" i="4"/>
  <c r="J37" i="4" s="1"/>
  <c r="G39" i="4"/>
  <c r="J39" i="4" s="1"/>
  <c r="G40" i="4"/>
  <c r="G41" i="4"/>
  <c r="G43" i="4"/>
  <c r="J43" i="4" s="1"/>
  <c r="G32" i="4"/>
  <c r="G33" i="4"/>
  <c r="J33" i="4" s="1"/>
  <c r="G34" i="4"/>
  <c r="J34" i="4" s="1"/>
  <c r="G35" i="4"/>
  <c r="G20" i="4"/>
  <c r="J20" i="4" s="1"/>
  <c r="G21" i="4"/>
  <c r="H21" i="4" s="1"/>
  <c r="G22" i="4"/>
  <c r="J22" i="4" s="1"/>
  <c r="G23" i="4"/>
  <c r="G7" i="4"/>
  <c r="H7" i="4" s="1"/>
  <c r="G9" i="4"/>
  <c r="H9" i="4" s="1"/>
  <c r="G10" i="4"/>
  <c r="G15" i="4"/>
  <c r="J15" i="4" s="1"/>
  <c r="G16" i="4"/>
  <c r="J16" i="4" s="1"/>
  <c r="G17" i="4"/>
  <c r="J17" i="4" s="1"/>
  <c r="G19" i="4"/>
  <c r="H19" i="4" s="1"/>
  <c r="H59" i="4" l="1"/>
  <c r="J59" i="4"/>
  <c r="H57" i="4"/>
  <c r="J57" i="4"/>
  <c r="H58" i="4"/>
  <c r="J58" i="4"/>
  <c r="H56" i="4"/>
  <c r="J56" i="4"/>
  <c r="H55" i="4"/>
  <c r="L5" i="2"/>
  <c r="O33" i="2"/>
  <c r="L40" i="2"/>
  <c r="L28" i="2"/>
  <c r="L41" i="2"/>
  <c r="L27" i="2"/>
  <c r="L32" i="2"/>
  <c r="O25" i="2"/>
  <c r="O29" i="2"/>
  <c r="O42" i="2"/>
  <c r="L31" i="2"/>
  <c r="O35" i="2"/>
  <c r="L19" i="2"/>
  <c r="L18" i="2"/>
  <c r="O34" i="2"/>
  <c r="N42" i="2"/>
  <c r="H37" i="4"/>
  <c r="H54" i="4"/>
  <c r="H15" i="4"/>
  <c r="H34" i="4"/>
  <c r="H41" i="4"/>
  <c r="H40" i="4"/>
  <c r="H39" i="4"/>
  <c r="J10" i="4"/>
  <c r="J44" i="4"/>
  <c r="J23" i="4"/>
  <c r="H49" i="4"/>
  <c r="H23" i="4"/>
  <c r="H47" i="4"/>
  <c r="O41" i="2"/>
  <c r="L39" i="2"/>
  <c r="O39" i="2"/>
  <c r="L33" i="2"/>
  <c r="L38" i="2"/>
  <c r="O40" i="2"/>
  <c r="O38" i="2"/>
  <c r="L43" i="2"/>
  <c r="L42" i="2"/>
  <c r="O43" i="2"/>
  <c r="O32" i="2"/>
  <c r="L34" i="2"/>
  <c r="L26" i="2"/>
  <c r="O26" i="2"/>
  <c r="O36" i="2"/>
  <c r="O28" i="2"/>
  <c r="L25" i="2"/>
  <c r="L24" i="2"/>
  <c r="O24" i="2"/>
  <c r="L36" i="2"/>
  <c r="O27" i="2"/>
  <c r="L30" i="2"/>
  <c r="L29" i="2"/>
  <c r="L35" i="2"/>
  <c r="O30" i="2"/>
  <c r="O31" i="2"/>
  <c r="O19" i="2"/>
  <c r="O18" i="2"/>
  <c r="O5" i="2"/>
  <c r="H52" i="4"/>
  <c r="H33" i="4"/>
  <c r="H32" i="4"/>
  <c r="J41" i="4"/>
  <c r="H53" i="4"/>
  <c r="J32" i="4"/>
  <c r="J40" i="4"/>
  <c r="H17" i="4"/>
  <c r="H51" i="4"/>
  <c r="H16" i="4"/>
  <c r="H43" i="4"/>
  <c r="H50" i="4"/>
  <c r="H48" i="4"/>
  <c r="J9" i="4"/>
  <c r="J7" i="4"/>
  <c r="J19" i="4"/>
  <c r="H36" i="4"/>
  <c r="H45" i="4"/>
  <c r="J45" i="4"/>
  <c r="H10" i="4"/>
  <c r="J35" i="4"/>
  <c r="H46" i="4"/>
  <c r="H35" i="4"/>
  <c r="H22" i="4"/>
  <c r="J21" i="4"/>
  <c r="H20" i="4"/>
  <c r="N18" i="2" l="1"/>
  <c r="K30" i="2"/>
  <c r="K24" i="2"/>
  <c r="N28" i="2"/>
  <c r="N26" i="2"/>
  <c r="N43" i="2"/>
  <c r="K43" i="2"/>
  <c r="N40" i="2"/>
  <c r="K39" i="2"/>
  <c r="K19" i="2"/>
  <c r="N29" i="2"/>
  <c r="K32" i="2"/>
  <c r="K41" i="2"/>
  <c r="K40" i="2"/>
  <c r="N19" i="2"/>
  <c r="N30" i="2"/>
  <c r="K29" i="2"/>
  <c r="N27" i="2"/>
  <c r="N24" i="2"/>
  <c r="K25" i="2"/>
  <c r="K26" i="2"/>
  <c r="N32" i="2"/>
  <c r="K42" i="2"/>
  <c r="N38" i="2"/>
  <c r="K38" i="2"/>
  <c r="N39" i="2"/>
  <c r="N41" i="2"/>
  <c r="K18" i="2"/>
  <c r="N25" i="2"/>
  <c r="K27" i="2"/>
  <c r="K28" i="2"/>
  <c r="N31" i="2"/>
  <c r="K35" i="2"/>
  <c r="K36" i="2"/>
  <c r="K34" i="2"/>
  <c r="K33" i="2"/>
  <c r="N34" i="2"/>
  <c r="K31" i="2"/>
  <c r="K5" i="2"/>
  <c r="N5" i="2"/>
  <c r="N36" i="2"/>
  <c r="N35" i="2"/>
  <c r="N33" i="2"/>
  <c r="G8" i="4"/>
  <c r="L229" i="2"/>
  <c r="L230" i="2"/>
  <c r="L231" i="2"/>
  <c r="L233" i="2"/>
  <c r="L234" i="2"/>
  <c r="L235" i="2"/>
  <c r="L236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26" i="2"/>
  <c r="O229" i="2"/>
  <c r="O230" i="2"/>
  <c r="O231" i="2"/>
  <c r="O233" i="2"/>
  <c r="O234" i="2"/>
  <c r="O235" i="2"/>
  <c r="O236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26" i="2"/>
  <c r="H8" i="4" l="1"/>
  <c r="J8" i="4"/>
  <c r="I173" i="2"/>
  <c r="I174" i="2"/>
  <c r="I175" i="2"/>
  <c r="I176" i="2"/>
  <c r="I177" i="2"/>
  <c r="I179" i="2"/>
  <c r="I180" i="2"/>
  <c r="I181" i="2"/>
  <c r="I186" i="2"/>
  <c r="I187" i="2"/>
  <c r="I188" i="2"/>
  <c r="I189" i="2"/>
  <c r="I190" i="2"/>
  <c r="I191" i="2"/>
  <c r="I192" i="2"/>
  <c r="I204" i="2"/>
  <c r="I205" i="2"/>
  <c r="I206" i="2"/>
  <c r="I207" i="2"/>
  <c r="I208" i="2"/>
  <c r="I209" i="2"/>
  <c r="I210" i="2"/>
  <c r="I211" i="2"/>
  <c r="I212" i="2"/>
  <c r="I213" i="2"/>
  <c r="O186" i="2" l="1"/>
  <c r="O173" i="2"/>
  <c r="L204" i="2"/>
  <c r="L210" i="2"/>
  <c r="L177" i="2"/>
  <c r="L188" i="2"/>
  <c r="L186" i="2"/>
  <c r="L212" i="2"/>
  <c r="L176" i="2"/>
  <c r="L174" i="2"/>
  <c r="L207" i="2"/>
  <c r="O189" i="2"/>
  <c r="O175" i="2"/>
  <c r="L208" i="2"/>
  <c r="L182" i="2"/>
  <c r="L173" i="2"/>
  <c r="L192" i="2"/>
  <c r="L181" i="2"/>
  <c r="L206" i="2"/>
  <c r="L191" i="2"/>
  <c r="O180" i="2"/>
  <c r="L211" i="2"/>
  <c r="O187" i="2"/>
  <c r="O209" i="2"/>
  <c r="O213" i="2"/>
  <c r="L205" i="2"/>
  <c r="L190" i="2"/>
  <c r="L179" i="2"/>
  <c r="O205" i="2"/>
  <c r="L209" i="2"/>
  <c r="O190" i="2"/>
  <c r="L189" i="2"/>
  <c r="O182" i="2"/>
  <c r="L175" i="2"/>
  <c r="O206" i="2"/>
  <c r="O174" i="2"/>
  <c r="L180" i="2"/>
  <c r="O208" i="2"/>
  <c r="O192" i="2"/>
  <c r="O177" i="2"/>
  <c r="L213" i="2"/>
  <c r="L187" i="2"/>
  <c r="O211" i="2"/>
  <c r="O207" i="2"/>
  <c r="O181" i="2"/>
  <c r="O210" i="2"/>
  <c r="O191" i="2"/>
  <c r="O176" i="2"/>
  <c r="O212" i="2"/>
  <c r="O204" i="2"/>
  <c r="O188" i="2"/>
  <c r="O179" i="2"/>
  <c r="J142" i="2" l="1"/>
  <c r="I142" i="2"/>
  <c r="J141" i="2"/>
  <c r="I141" i="2"/>
  <c r="J130" i="2"/>
  <c r="I130" i="2"/>
  <c r="J127" i="2"/>
  <c r="I127" i="2"/>
  <c r="I126" i="2"/>
  <c r="J125" i="2"/>
  <c r="I125" i="2"/>
  <c r="J122" i="2"/>
  <c r="I122" i="2"/>
  <c r="I121" i="2"/>
  <c r="I115" i="2"/>
  <c r="J112" i="2"/>
  <c r="I112" i="2"/>
  <c r="J111" i="2"/>
  <c r="I111" i="2"/>
  <c r="J105" i="2"/>
  <c r="I105" i="2"/>
  <c r="J102" i="2"/>
  <c r="I102" i="2"/>
  <c r="J101" i="2"/>
  <c r="I101" i="2"/>
  <c r="J98" i="2"/>
  <c r="I98" i="2"/>
  <c r="O142" i="2" l="1"/>
  <c r="O121" i="2"/>
  <c r="O127" i="2"/>
  <c r="L105" i="2"/>
  <c r="L122" i="2"/>
  <c r="O125" i="2"/>
  <c r="O111" i="2"/>
  <c r="L130" i="2"/>
  <c r="O112" i="2"/>
  <c r="O141" i="2"/>
  <c r="L102" i="2"/>
  <c r="O126" i="2"/>
  <c r="O101" i="2"/>
  <c r="O115" i="2"/>
  <c r="N142" i="2"/>
  <c r="L141" i="2"/>
  <c r="L142" i="2"/>
  <c r="L98" i="2"/>
  <c r="O98" i="2"/>
  <c r="L115" i="2"/>
  <c r="L127" i="2"/>
  <c r="O130" i="2"/>
  <c r="L126" i="2"/>
  <c r="O105" i="2"/>
  <c r="L121" i="2"/>
  <c r="L101" i="2"/>
  <c r="O122" i="2"/>
  <c r="L125" i="2"/>
  <c r="L112" i="2"/>
  <c r="L111" i="2"/>
  <c r="O102" i="2"/>
  <c r="J75" i="2"/>
  <c r="I75" i="2"/>
  <c r="J87" i="2"/>
  <c r="J88" i="2"/>
  <c r="I87" i="2"/>
  <c r="J22" i="2"/>
  <c r="I22" i="2"/>
  <c r="N102" i="2" l="1"/>
  <c r="K112" i="2"/>
  <c r="N122" i="2"/>
  <c r="K121" i="2"/>
  <c r="K126" i="2"/>
  <c r="K127" i="2"/>
  <c r="N98" i="2"/>
  <c r="K142" i="2"/>
  <c r="N101" i="2"/>
  <c r="K102" i="2"/>
  <c r="N112" i="2"/>
  <c r="N111" i="2"/>
  <c r="K122" i="2"/>
  <c r="N127" i="2"/>
  <c r="K111" i="2"/>
  <c r="K125" i="2"/>
  <c r="K101" i="2"/>
  <c r="N105" i="2"/>
  <c r="N130" i="2"/>
  <c r="K115" i="2"/>
  <c r="K98" i="2"/>
  <c r="K141" i="2"/>
  <c r="N115" i="2"/>
  <c r="N126" i="2"/>
  <c r="N141" i="2"/>
  <c r="K130" i="2"/>
  <c r="N125" i="2"/>
  <c r="K105" i="2"/>
  <c r="N121" i="2"/>
  <c r="L75" i="2"/>
  <c r="O75" i="2"/>
  <c r="F87" i="2"/>
  <c r="L87" i="2"/>
  <c r="O87" i="2"/>
  <c r="L22" i="2"/>
  <c r="O22" i="2"/>
  <c r="K87" i="2" l="1"/>
  <c r="N75" i="2"/>
  <c r="N87" i="2"/>
  <c r="K75" i="2"/>
  <c r="K22" i="2"/>
  <c r="N22" i="2"/>
  <c r="H102" i="5"/>
  <c r="G102" i="5"/>
  <c r="J102" i="5" s="1"/>
  <c r="H101" i="5"/>
  <c r="G101" i="5"/>
  <c r="H100" i="5"/>
  <c r="G100" i="5"/>
  <c r="J100" i="5" s="1"/>
  <c r="H99" i="5"/>
  <c r="G99" i="5"/>
  <c r="J99" i="5" s="1"/>
  <c r="H98" i="5"/>
  <c r="G98" i="5"/>
  <c r="J98" i="5" s="1"/>
  <c r="H97" i="5"/>
  <c r="G97" i="5"/>
  <c r="J97" i="5" s="1"/>
  <c r="H96" i="5"/>
  <c r="G96" i="5"/>
  <c r="H95" i="5"/>
  <c r="G95" i="5"/>
  <c r="J95" i="5" s="1"/>
  <c r="H94" i="5"/>
  <c r="G94" i="5"/>
  <c r="J94" i="5" s="1"/>
  <c r="I94" i="5" s="1"/>
  <c r="H93" i="5"/>
  <c r="G93" i="5"/>
  <c r="J93" i="5" s="1"/>
  <c r="H91" i="5"/>
  <c r="G91" i="5"/>
  <c r="J91" i="5" s="1"/>
  <c r="H90" i="5"/>
  <c r="G90" i="5"/>
  <c r="J90" i="5" s="1"/>
  <c r="I90" i="5" s="1"/>
  <c r="H89" i="5"/>
  <c r="G89" i="5"/>
  <c r="H88" i="5"/>
  <c r="G88" i="5"/>
  <c r="H87" i="5"/>
  <c r="G87" i="5"/>
  <c r="J87" i="5" s="1"/>
  <c r="H86" i="5"/>
  <c r="G86" i="5"/>
  <c r="J86" i="5" s="1"/>
  <c r="H85" i="5"/>
  <c r="G85" i="5"/>
  <c r="J85" i="5" s="1"/>
  <c r="H84" i="5"/>
  <c r="G84" i="5"/>
  <c r="H83" i="5"/>
  <c r="G83" i="5"/>
  <c r="H82" i="5"/>
  <c r="G82" i="5"/>
  <c r="J82" i="5" s="1"/>
  <c r="H81" i="5"/>
  <c r="G81" i="5"/>
  <c r="J81" i="5" s="1"/>
  <c r="H80" i="5"/>
  <c r="G80" i="5"/>
  <c r="J80" i="5" s="1"/>
  <c r="H79" i="5"/>
  <c r="G79" i="5"/>
  <c r="H78" i="5"/>
  <c r="G78" i="5"/>
  <c r="J78" i="5" s="1"/>
  <c r="H77" i="5"/>
  <c r="G77" i="5"/>
  <c r="J77" i="5" s="1"/>
  <c r="H76" i="5"/>
  <c r="G76" i="5"/>
  <c r="H71" i="5"/>
  <c r="G71" i="5"/>
  <c r="M71" i="5" s="1"/>
  <c r="L71" i="5" s="1"/>
  <c r="H70" i="5"/>
  <c r="G70" i="5"/>
  <c r="J70" i="5" s="1"/>
  <c r="H69" i="5"/>
  <c r="G69" i="5"/>
  <c r="J69" i="5" s="1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J62" i="5" s="1"/>
  <c r="H61" i="5"/>
  <c r="G61" i="5"/>
  <c r="H60" i="5"/>
  <c r="G60" i="5"/>
  <c r="H59" i="5"/>
  <c r="G59" i="5"/>
  <c r="H58" i="5"/>
  <c r="G58" i="5"/>
  <c r="H57" i="5"/>
  <c r="G57" i="5"/>
  <c r="H56" i="5"/>
  <c r="G56" i="5"/>
  <c r="M56" i="5" s="1"/>
  <c r="H55" i="5"/>
  <c r="G55" i="5"/>
  <c r="J55" i="5" s="1"/>
  <c r="H54" i="5"/>
  <c r="G54" i="5"/>
  <c r="J54" i="5" s="1"/>
  <c r="H53" i="5"/>
  <c r="G53" i="5"/>
  <c r="J53" i="5" s="1"/>
  <c r="H52" i="5"/>
  <c r="G52" i="5"/>
  <c r="J52" i="5" s="1"/>
  <c r="H50" i="5"/>
  <c r="G50" i="5"/>
  <c r="J50" i="5" s="1"/>
  <c r="H49" i="5"/>
  <c r="G49" i="5"/>
  <c r="M49" i="5" s="1"/>
  <c r="H48" i="5"/>
  <c r="G48" i="5"/>
  <c r="H47" i="5"/>
  <c r="G47" i="5"/>
  <c r="H46" i="5"/>
  <c r="G46" i="5"/>
  <c r="M46" i="5" s="1"/>
  <c r="H45" i="5"/>
  <c r="G45" i="5"/>
  <c r="J45" i="5" s="1"/>
  <c r="I45" i="5" s="1"/>
  <c r="H44" i="5"/>
  <c r="G44" i="5"/>
  <c r="J44" i="5" s="1"/>
  <c r="H43" i="5"/>
  <c r="G43" i="5"/>
  <c r="H42" i="5"/>
  <c r="G42" i="5"/>
  <c r="H41" i="5"/>
  <c r="G41" i="5"/>
  <c r="J41" i="5" s="1"/>
  <c r="H40" i="5"/>
  <c r="G40" i="5"/>
  <c r="J40" i="5" s="1"/>
  <c r="H39" i="5"/>
  <c r="G39" i="5"/>
  <c r="M39" i="5" s="1"/>
  <c r="M63" i="5" l="1"/>
  <c r="J63" i="5"/>
  <c r="I63" i="5" s="1"/>
  <c r="J76" i="5"/>
  <c r="I76" i="5" s="1"/>
  <c r="M79" i="5"/>
  <c r="J79" i="5"/>
  <c r="I79" i="5" s="1"/>
  <c r="M83" i="5"/>
  <c r="J83" i="5"/>
  <c r="M84" i="5"/>
  <c r="L84" i="5" s="1"/>
  <c r="J84" i="5"/>
  <c r="I84" i="5" s="1"/>
  <c r="M96" i="5"/>
  <c r="L96" i="5" s="1"/>
  <c r="J96" i="5"/>
  <c r="I96" i="5" s="1"/>
  <c r="M101" i="5"/>
  <c r="L101" i="5" s="1"/>
  <c r="J101" i="5"/>
  <c r="I101" i="5" s="1"/>
  <c r="I40" i="5"/>
  <c r="I50" i="5"/>
  <c r="I53" i="5"/>
  <c r="I77" i="5"/>
  <c r="I87" i="5"/>
  <c r="I69" i="5"/>
  <c r="M91" i="5"/>
  <c r="L91" i="5" s="1"/>
  <c r="J66" i="5"/>
  <c r="I66" i="5" s="1"/>
  <c r="M82" i="5"/>
  <c r="M94" i="5"/>
  <c r="I100" i="5"/>
  <c r="M100" i="5"/>
  <c r="L100" i="5" s="1"/>
  <c r="L82" i="5"/>
  <c r="I91" i="5"/>
  <c r="I55" i="5"/>
  <c r="L63" i="5"/>
  <c r="L83" i="5"/>
  <c r="I85" i="5"/>
  <c r="I93" i="5"/>
  <c r="I98" i="5"/>
  <c r="M77" i="5"/>
  <c r="L77" i="5" s="1"/>
  <c r="I83" i="5"/>
  <c r="M93" i="5"/>
  <c r="L93" i="5" s="1"/>
  <c r="M99" i="5"/>
  <c r="L99" i="5" s="1"/>
  <c r="I81" i="5"/>
  <c r="M90" i="5"/>
  <c r="L90" i="5" s="1"/>
  <c r="I102" i="5"/>
  <c r="M76" i="5"/>
  <c r="L76" i="5" s="1"/>
  <c r="L79" i="5"/>
  <c r="I62" i="5"/>
  <c r="M68" i="5"/>
  <c r="L68" i="5" s="1"/>
  <c r="I82" i="5"/>
  <c r="I86" i="5"/>
  <c r="I99" i="5"/>
  <c r="J68" i="5"/>
  <c r="I68" i="5" s="1"/>
  <c r="J89" i="5"/>
  <c r="I89" i="5" s="1"/>
  <c r="L94" i="5"/>
  <c r="I80" i="5"/>
  <c r="I97" i="5"/>
  <c r="M52" i="5"/>
  <c r="L52" i="5" s="1"/>
  <c r="I78" i="5"/>
  <c r="M89" i="5"/>
  <c r="L89" i="5" s="1"/>
  <c r="I95" i="5"/>
  <c r="L56" i="5"/>
  <c r="J88" i="5"/>
  <c r="I88" i="5" s="1"/>
  <c r="M78" i="5"/>
  <c r="L78" i="5" s="1"/>
  <c r="M86" i="5"/>
  <c r="L86" i="5" s="1"/>
  <c r="M95" i="5"/>
  <c r="L95" i="5" s="1"/>
  <c r="M85" i="5"/>
  <c r="L85" i="5" s="1"/>
  <c r="M102" i="5"/>
  <c r="L102" i="5" s="1"/>
  <c r="M81" i="5"/>
  <c r="L81" i="5" s="1"/>
  <c r="M88" i="5"/>
  <c r="L88" i="5" s="1"/>
  <c r="M98" i="5"/>
  <c r="L98" i="5" s="1"/>
  <c r="M80" i="5"/>
  <c r="L80" i="5" s="1"/>
  <c r="M87" i="5"/>
  <c r="L87" i="5" s="1"/>
  <c r="M97" i="5"/>
  <c r="L97" i="5" s="1"/>
  <c r="I41" i="5"/>
  <c r="I70" i="5"/>
  <c r="J61" i="5"/>
  <c r="I61" i="5" s="1"/>
  <c r="M70" i="5"/>
  <c r="L70" i="5" s="1"/>
  <c r="M55" i="5"/>
  <c r="L55" i="5" s="1"/>
  <c r="M53" i="5"/>
  <c r="L53" i="5" s="1"/>
  <c r="M59" i="5"/>
  <c r="L59" i="5" s="1"/>
  <c r="J67" i="5"/>
  <c r="I67" i="5" s="1"/>
  <c r="I52" i="5"/>
  <c r="M62" i="5"/>
  <c r="L62" i="5" s="1"/>
  <c r="I54" i="5"/>
  <c r="M69" i="5"/>
  <c r="L69" i="5" s="1"/>
  <c r="J65" i="5"/>
  <c r="I65" i="5" s="1"/>
  <c r="M67" i="5"/>
  <c r="L67" i="5" s="1"/>
  <c r="J64" i="5"/>
  <c r="I64" i="5" s="1"/>
  <c r="M66" i="5"/>
  <c r="L66" i="5" s="1"/>
  <c r="M65" i="5"/>
  <c r="L65" i="5" s="1"/>
  <c r="J71" i="5"/>
  <c r="I71" i="5" s="1"/>
  <c r="M64" i="5"/>
  <c r="L64" i="5" s="1"/>
  <c r="J60" i="5"/>
  <c r="I60" i="5" s="1"/>
  <c r="M60" i="5"/>
  <c r="L60" i="5" s="1"/>
  <c r="J59" i="5"/>
  <c r="I59" i="5" s="1"/>
  <c r="M61" i="5"/>
  <c r="L61" i="5" s="1"/>
  <c r="M54" i="5"/>
  <c r="L54" i="5" s="1"/>
  <c r="J58" i="5"/>
  <c r="I58" i="5" s="1"/>
  <c r="J57" i="5"/>
  <c r="I57" i="5" s="1"/>
  <c r="J56" i="5"/>
  <c r="I56" i="5" s="1"/>
  <c r="M58" i="5"/>
  <c r="L58" i="5" s="1"/>
  <c r="M57" i="5"/>
  <c r="L57" i="5" s="1"/>
  <c r="J48" i="5"/>
  <c r="I48" i="5" s="1"/>
  <c r="L49" i="5"/>
  <c r="L46" i="5"/>
  <c r="I44" i="5"/>
  <c r="M41" i="5"/>
  <c r="L41" i="5" s="1"/>
  <c r="L39" i="5"/>
  <c r="M40" i="5"/>
  <c r="L40" i="5" s="1"/>
  <c r="M48" i="5"/>
  <c r="L48" i="5" s="1"/>
  <c r="J46" i="5"/>
  <c r="I46" i="5" s="1"/>
  <c r="M50" i="5"/>
  <c r="L50" i="5" s="1"/>
  <c r="J49" i="5"/>
  <c r="I49" i="5" s="1"/>
  <c r="J47" i="5"/>
  <c r="I47" i="5" s="1"/>
  <c r="J39" i="5"/>
  <c r="I39" i="5" s="1"/>
  <c r="J43" i="5"/>
  <c r="I43" i="5" s="1"/>
  <c r="M45" i="5"/>
  <c r="L45" i="5" s="1"/>
  <c r="J42" i="5"/>
  <c r="I42" i="5" s="1"/>
  <c r="M44" i="5"/>
  <c r="L44" i="5" s="1"/>
  <c r="M43" i="5"/>
  <c r="L43" i="5" s="1"/>
  <c r="M42" i="5"/>
  <c r="L42" i="5" s="1"/>
  <c r="M47" i="5"/>
  <c r="L47" i="5" s="1"/>
  <c r="H26" i="5"/>
  <c r="H27" i="5"/>
  <c r="H28" i="5"/>
  <c r="H29" i="5"/>
  <c r="H30" i="5"/>
  <c r="H31" i="5"/>
  <c r="H32" i="5"/>
  <c r="H33" i="5"/>
  <c r="H34" i="5"/>
  <c r="H35" i="5"/>
  <c r="H36" i="5"/>
  <c r="H37" i="5"/>
  <c r="G26" i="5"/>
  <c r="J26" i="5" s="1"/>
  <c r="G27" i="5"/>
  <c r="J27" i="5" s="1"/>
  <c r="G28" i="5"/>
  <c r="J28" i="5" s="1"/>
  <c r="G29" i="5"/>
  <c r="G30" i="5"/>
  <c r="J30" i="5" s="1"/>
  <c r="G31" i="5"/>
  <c r="G32" i="5"/>
  <c r="G33" i="5"/>
  <c r="G34" i="5"/>
  <c r="J34" i="5" s="1"/>
  <c r="G35" i="5"/>
  <c r="J35" i="5" s="1"/>
  <c r="G36" i="5"/>
  <c r="J36" i="5" s="1"/>
  <c r="G37" i="5"/>
  <c r="J37" i="5" s="1"/>
  <c r="H25" i="5"/>
  <c r="G25" i="5"/>
  <c r="H24" i="5"/>
  <c r="G24" i="5"/>
  <c r="J24" i="5" s="1"/>
  <c r="H23" i="5"/>
  <c r="G23" i="5"/>
  <c r="J23" i="5" s="1"/>
  <c r="H22" i="5"/>
  <c r="G22" i="5"/>
  <c r="H21" i="5"/>
  <c r="G21" i="5"/>
  <c r="M21" i="5" s="1"/>
  <c r="H20" i="5"/>
  <c r="G20" i="5"/>
  <c r="M20" i="5" s="1"/>
  <c r="H19" i="5"/>
  <c r="G19" i="5"/>
  <c r="H18" i="5"/>
  <c r="G18" i="5"/>
  <c r="H17" i="5"/>
  <c r="G17" i="5"/>
  <c r="H16" i="5"/>
  <c r="G16" i="5"/>
  <c r="H6" i="5"/>
  <c r="H7" i="5"/>
  <c r="H8" i="5"/>
  <c r="H11" i="5"/>
  <c r="H12" i="5"/>
  <c r="H13" i="5"/>
  <c r="H14" i="5"/>
  <c r="H15" i="5"/>
  <c r="H5" i="5"/>
  <c r="G15" i="5"/>
  <c r="M15" i="5" s="1"/>
  <c r="G14" i="5"/>
  <c r="G13" i="5"/>
  <c r="G12" i="5"/>
  <c r="G11" i="5"/>
  <c r="M11" i="5" s="1"/>
  <c r="G8" i="5"/>
  <c r="G7" i="5"/>
  <c r="M7" i="5" s="1"/>
  <c r="G6" i="5"/>
  <c r="M6" i="5" s="1"/>
  <c r="G5" i="5"/>
  <c r="J5" i="5" s="1"/>
  <c r="J8" i="5" l="1"/>
  <c r="M8" i="5"/>
  <c r="J12" i="5"/>
  <c r="I12" i="5" s="1"/>
  <c r="M12" i="5"/>
  <c r="L12" i="5" s="1"/>
  <c r="J14" i="5"/>
  <c r="M14" i="5"/>
  <c r="J13" i="5"/>
  <c r="M13" i="5"/>
  <c r="L13" i="5" s="1"/>
  <c r="J16" i="5"/>
  <c r="M16" i="5"/>
  <c r="J17" i="5"/>
  <c r="M17" i="5"/>
  <c r="L17" i="5" s="1"/>
  <c r="J18" i="5"/>
  <c r="M18" i="5"/>
  <c r="L18" i="5" s="1"/>
  <c r="J19" i="5"/>
  <c r="M19" i="5"/>
  <c r="J6" i="5"/>
  <c r="I6" i="5" s="1"/>
  <c r="M32" i="5"/>
  <c r="L32" i="5" s="1"/>
  <c r="J32" i="5"/>
  <c r="I17" i="5"/>
  <c r="M25" i="5"/>
  <c r="J25" i="5"/>
  <c r="I25" i="5" s="1"/>
  <c r="M33" i="5"/>
  <c r="J33" i="5"/>
  <c r="I33" i="5" s="1"/>
  <c r="M31" i="5"/>
  <c r="L31" i="5" s="1"/>
  <c r="J31" i="5"/>
  <c r="I31" i="5" s="1"/>
  <c r="M29" i="5"/>
  <c r="L29" i="5" s="1"/>
  <c r="J29" i="5"/>
  <c r="I29" i="5" s="1"/>
  <c r="L25" i="5"/>
  <c r="I14" i="5"/>
  <c r="I37" i="5"/>
  <c r="M36" i="5"/>
  <c r="L36" i="5" s="1"/>
  <c r="M35" i="5"/>
  <c r="L35" i="5" s="1"/>
  <c r="M37" i="5"/>
  <c r="L37" i="5" s="1"/>
  <c r="L16" i="5"/>
  <c r="L33" i="5"/>
  <c r="M30" i="5"/>
  <c r="L30" i="5" s="1"/>
  <c r="I18" i="5"/>
  <c r="M28" i="5"/>
  <c r="L28" i="5" s="1"/>
  <c r="M27" i="5"/>
  <c r="L27" i="5" s="1"/>
  <c r="I32" i="5"/>
  <c r="I30" i="5"/>
  <c r="J22" i="5"/>
  <c r="I22" i="5" s="1"/>
  <c r="M34" i="5"/>
  <c r="L34" i="5" s="1"/>
  <c r="I36" i="5"/>
  <c r="I28" i="5"/>
  <c r="M26" i="5"/>
  <c r="L26" i="5" s="1"/>
  <c r="I35" i="5"/>
  <c r="I27" i="5"/>
  <c r="I34" i="5"/>
  <c r="I26" i="5"/>
  <c r="L20" i="5"/>
  <c r="I24" i="5"/>
  <c r="I13" i="5"/>
  <c r="M24" i="5"/>
  <c r="L24" i="5" s="1"/>
  <c r="I23" i="5"/>
  <c r="M23" i="5"/>
  <c r="L23" i="5" s="1"/>
  <c r="I19" i="5"/>
  <c r="L19" i="5"/>
  <c r="I16" i="5"/>
  <c r="J21" i="5"/>
  <c r="I21" i="5" s="1"/>
  <c r="J20" i="5"/>
  <c r="I20" i="5" s="1"/>
  <c r="M22" i="5"/>
  <c r="L22" i="5" s="1"/>
  <c r="L21" i="5"/>
  <c r="I8" i="5"/>
  <c r="L14" i="5"/>
  <c r="M5" i="5"/>
  <c r="J11" i="5"/>
  <c r="I11" i="5" s="1"/>
  <c r="L6" i="5"/>
  <c r="L11" i="5"/>
  <c r="L8" i="5"/>
  <c r="J15" i="5"/>
  <c r="I15" i="5" s="1"/>
  <c r="L7" i="5"/>
  <c r="J7" i="5"/>
  <c r="I7" i="5" s="1"/>
  <c r="L15" i="5"/>
  <c r="J152" i="2"/>
  <c r="K152" i="2" l="1"/>
  <c r="O152" i="2"/>
  <c r="J170" i="2"/>
  <c r="I170" i="2"/>
  <c r="J168" i="2"/>
  <c r="I168" i="2"/>
  <c r="J167" i="2"/>
  <c r="I167" i="2"/>
  <c r="J166" i="2"/>
  <c r="I166" i="2"/>
  <c r="J165" i="2"/>
  <c r="I165" i="2"/>
  <c r="J161" i="2"/>
  <c r="I161" i="2"/>
  <c r="J160" i="2"/>
  <c r="I160" i="2"/>
  <c r="J158" i="2"/>
  <c r="J151" i="2"/>
  <c r="I151" i="2"/>
  <c r="J144" i="2"/>
  <c r="I144" i="2"/>
  <c r="J143" i="2"/>
  <c r="I143" i="2"/>
  <c r="I140" i="2"/>
  <c r="J139" i="2"/>
  <c r="I139" i="2"/>
  <c r="J138" i="2"/>
  <c r="I138" i="2"/>
  <c r="J137" i="2"/>
  <c r="I137" i="2"/>
  <c r="J135" i="2"/>
  <c r="I135" i="2"/>
  <c r="J134" i="2"/>
  <c r="I134" i="2"/>
  <c r="J133" i="2"/>
  <c r="I133" i="2"/>
  <c r="J132" i="2"/>
  <c r="I132" i="2"/>
  <c r="J100" i="2"/>
  <c r="I100" i="2"/>
  <c r="J96" i="2"/>
  <c r="I96" i="2"/>
  <c r="J95" i="2"/>
  <c r="I95" i="2"/>
  <c r="J92" i="2"/>
  <c r="I92" i="2"/>
  <c r="J91" i="2"/>
  <c r="I91" i="2"/>
  <c r="I88" i="2"/>
  <c r="J86" i="2"/>
  <c r="I86" i="2"/>
  <c r="J85" i="2"/>
  <c r="I85" i="2"/>
  <c r="J84" i="2"/>
  <c r="I84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4" i="2"/>
  <c r="I74" i="2"/>
  <c r="J73" i="2"/>
  <c r="I73" i="2"/>
  <c r="J72" i="2"/>
  <c r="I72" i="2"/>
  <c r="J70" i="2"/>
  <c r="I70" i="2"/>
  <c r="J67" i="2"/>
  <c r="I67" i="2"/>
  <c r="J66" i="2"/>
  <c r="I66" i="2"/>
  <c r="J65" i="2"/>
  <c r="I65" i="2"/>
  <c r="J64" i="2"/>
  <c r="I64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23" i="2"/>
  <c r="I23" i="2"/>
  <c r="J21" i="2"/>
  <c r="I21" i="2"/>
  <c r="J20" i="2"/>
  <c r="I20" i="2"/>
  <c r="J17" i="2"/>
  <c r="I17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L7" i="2" s="1"/>
  <c r="J6" i="2"/>
  <c r="I6" i="2"/>
  <c r="N152" i="2" l="1"/>
  <c r="K7" i="2"/>
  <c r="O51" i="2"/>
  <c r="L17" i="2"/>
  <c r="L70" i="2"/>
  <c r="L80" i="2"/>
  <c r="O9" i="2"/>
  <c r="O13" i="2"/>
  <c r="O20" i="2"/>
  <c r="L48" i="2"/>
  <c r="L52" i="2"/>
  <c r="O56" i="2"/>
  <c r="N56" i="2" s="1"/>
  <c r="O60" i="2"/>
  <c r="O65" i="2"/>
  <c r="O72" i="2"/>
  <c r="O77" i="2"/>
  <c r="O47" i="2"/>
  <c r="L139" i="2"/>
  <c r="O55" i="2"/>
  <c r="O6" i="2"/>
  <c r="N6" i="2" s="1"/>
  <c r="L61" i="2"/>
  <c r="L73" i="2"/>
  <c r="L78" i="2"/>
  <c r="L82" i="2"/>
  <c r="L64" i="2"/>
  <c r="L59" i="2"/>
  <c r="L76" i="2"/>
  <c r="L85" i="2"/>
  <c r="L14" i="2"/>
  <c r="L21" i="2"/>
  <c r="K21" i="2" s="1"/>
  <c r="O57" i="2"/>
  <c r="L66" i="2"/>
  <c r="O7" i="2"/>
  <c r="O11" i="2"/>
  <c r="O15" i="2"/>
  <c r="L50" i="2"/>
  <c r="L54" i="2"/>
  <c r="O62" i="2"/>
  <c r="O67" i="2"/>
  <c r="O74" i="2"/>
  <c r="O79" i="2"/>
  <c r="O137" i="2"/>
  <c r="O165" i="2"/>
  <c r="O170" i="2"/>
  <c r="N170" i="2" s="1"/>
  <c r="K158" i="2"/>
  <c r="L166" i="2"/>
  <c r="K166" i="2" s="1"/>
  <c r="O160" i="2"/>
  <c r="O167" i="2"/>
  <c r="L161" i="2"/>
  <c r="L168" i="2"/>
  <c r="K168" i="2" s="1"/>
  <c r="L170" i="2"/>
  <c r="K170" i="2" s="1"/>
  <c r="O95" i="2"/>
  <c r="L140" i="2"/>
  <c r="L137" i="2"/>
  <c r="O143" i="2"/>
  <c r="O151" i="2"/>
  <c r="O135" i="2"/>
  <c r="L91" i="2"/>
  <c r="L100" i="2"/>
  <c r="O133" i="2"/>
  <c r="L138" i="2"/>
  <c r="L96" i="2"/>
  <c r="L132" i="2"/>
  <c r="L144" i="2"/>
  <c r="K153" i="2"/>
  <c r="L92" i="2"/>
  <c r="L134" i="2"/>
  <c r="O139" i="2"/>
  <c r="O80" i="2"/>
  <c r="O59" i="2"/>
  <c r="O161" i="2"/>
  <c r="L51" i="2"/>
  <c r="L79" i="2"/>
  <c r="O144" i="2"/>
  <c r="L58" i="2"/>
  <c r="L60" i="2"/>
  <c r="L13" i="2"/>
  <c r="L57" i="2"/>
  <c r="O134" i="2"/>
  <c r="F60" i="2"/>
  <c r="L74" i="2"/>
  <c r="O153" i="2"/>
  <c r="L67" i="2"/>
  <c r="O138" i="2"/>
  <c r="O168" i="2"/>
  <c r="L135" i="2"/>
  <c r="L165" i="2"/>
  <c r="O10" i="2"/>
  <c r="L12" i="2"/>
  <c r="O12" i="2"/>
  <c r="N55" i="2"/>
  <c r="L62" i="2"/>
  <c r="N72" i="2"/>
  <c r="O91" i="2"/>
  <c r="O100" i="2"/>
  <c r="L65" i="2"/>
  <c r="L72" i="2"/>
  <c r="L95" i="2"/>
  <c r="L133" i="2"/>
  <c r="L143" i="2"/>
  <c r="L151" i="2"/>
  <c r="L160" i="2"/>
  <c r="L167" i="2"/>
  <c r="K167" i="2" s="1"/>
  <c r="O14" i="2"/>
  <c r="L6" i="2"/>
  <c r="L8" i="2"/>
  <c r="O8" i="2"/>
  <c r="L9" i="2"/>
  <c r="L10" i="2"/>
  <c r="L11" i="2"/>
  <c r="L15" i="2"/>
  <c r="L20" i="2"/>
  <c r="L47" i="2"/>
  <c r="L55" i="2"/>
  <c r="O64" i="2"/>
  <c r="L77" i="2"/>
  <c r="O85" i="2"/>
  <c r="O92" i="2"/>
  <c r="O96" i="2"/>
  <c r="N137" i="2"/>
  <c r="O140" i="2"/>
  <c r="O158" i="2"/>
  <c r="O166" i="2"/>
  <c r="O23" i="2"/>
  <c r="L23" i="2"/>
  <c r="O49" i="2"/>
  <c r="L49" i="2"/>
  <c r="O53" i="2"/>
  <c r="L53" i="2"/>
  <c r="O86" i="2"/>
  <c r="L86" i="2"/>
  <c r="F56" i="2"/>
  <c r="L56" i="2"/>
  <c r="O70" i="2"/>
  <c r="O81" i="2"/>
  <c r="L81" i="2"/>
  <c r="L88" i="2"/>
  <c r="F88" i="2"/>
  <c r="O88" i="2"/>
  <c r="O76" i="2"/>
  <c r="O84" i="2"/>
  <c r="L84" i="2"/>
  <c r="O17" i="2"/>
  <c r="O50" i="2"/>
  <c r="O54" i="2"/>
  <c r="O61" i="2"/>
  <c r="O66" i="2"/>
  <c r="O73" i="2"/>
  <c r="O78" i="2"/>
  <c r="O21" i="2"/>
  <c r="O48" i="2"/>
  <c r="O52" i="2"/>
  <c r="O132" i="2"/>
  <c r="L5" i="5"/>
  <c r="I5" i="5"/>
  <c r="K52" i="2" l="1"/>
  <c r="N57" i="2"/>
  <c r="K76" i="2"/>
  <c r="N51" i="2"/>
  <c r="N132" i="2"/>
  <c r="N48" i="2"/>
  <c r="N78" i="2"/>
  <c r="N66" i="2"/>
  <c r="N54" i="2"/>
  <c r="N84" i="2"/>
  <c r="N88" i="2"/>
  <c r="K88" i="2"/>
  <c r="N81" i="2"/>
  <c r="K56" i="2"/>
  <c r="K86" i="2"/>
  <c r="K53" i="2"/>
  <c r="K49" i="2"/>
  <c r="N158" i="2"/>
  <c r="N92" i="2"/>
  <c r="K77" i="2"/>
  <c r="K55" i="2"/>
  <c r="K47" i="2"/>
  <c r="K151" i="2"/>
  <c r="K133" i="2"/>
  <c r="N82" i="2"/>
  <c r="K65" i="2"/>
  <c r="N100" i="2"/>
  <c r="K165" i="2"/>
  <c r="N168" i="2"/>
  <c r="K67" i="2"/>
  <c r="K74" i="2"/>
  <c r="K57" i="2"/>
  <c r="K58" i="2"/>
  <c r="K79" i="2"/>
  <c r="N161" i="2"/>
  <c r="K134" i="2"/>
  <c r="K132" i="2"/>
  <c r="K138" i="2"/>
  <c r="K100" i="2"/>
  <c r="N135" i="2"/>
  <c r="N143" i="2"/>
  <c r="K140" i="2"/>
  <c r="K161" i="2"/>
  <c r="N160" i="2"/>
  <c r="N165" i="2"/>
  <c r="N79" i="2"/>
  <c r="N67" i="2"/>
  <c r="K50" i="2"/>
  <c r="K66" i="2"/>
  <c r="K85" i="2"/>
  <c r="K59" i="2"/>
  <c r="K82" i="2"/>
  <c r="K73" i="2"/>
  <c r="K139" i="2"/>
  <c r="N77" i="2"/>
  <c r="N65" i="2"/>
  <c r="K48" i="2"/>
  <c r="K80" i="2"/>
  <c r="N52" i="2"/>
  <c r="N73" i="2"/>
  <c r="N61" i="2"/>
  <c r="N50" i="2"/>
  <c r="K84" i="2"/>
  <c r="N76" i="2"/>
  <c r="K81" i="2"/>
  <c r="N70" i="2"/>
  <c r="N86" i="2"/>
  <c r="N53" i="2"/>
  <c r="N49" i="2"/>
  <c r="N166" i="2"/>
  <c r="N140" i="2"/>
  <c r="N96" i="2"/>
  <c r="N85" i="2"/>
  <c r="N64" i="2"/>
  <c r="K160" i="2"/>
  <c r="K143" i="2"/>
  <c r="K95" i="2"/>
  <c r="K72" i="2"/>
  <c r="N91" i="2"/>
  <c r="K62" i="2"/>
  <c r="K135" i="2"/>
  <c r="N138" i="2"/>
  <c r="N153" i="2"/>
  <c r="N134" i="2"/>
  <c r="K60" i="2"/>
  <c r="N144" i="2"/>
  <c r="K51" i="2"/>
  <c r="N59" i="2"/>
  <c r="N80" i="2"/>
  <c r="N139" i="2"/>
  <c r="K92" i="2"/>
  <c r="K144" i="2"/>
  <c r="K96" i="2"/>
  <c r="N133" i="2"/>
  <c r="K91" i="2"/>
  <c r="N151" i="2"/>
  <c r="K137" i="2"/>
  <c r="N95" i="2"/>
  <c r="N167" i="2"/>
  <c r="N74" i="2"/>
  <c r="N62" i="2"/>
  <c r="K54" i="2"/>
  <c r="K64" i="2"/>
  <c r="K78" i="2"/>
  <c r="K61" i="2"/>
  <c r="N47" i="2"/>
  <c r="N60" i="2"/>
  <c r="K70" i="2"/>
  <c r="N17" i="2"/>
  <c r="K23" i="2"/>
  <c r="K15" i="2"/>
  <c r="K10" i="2"/>
  <c r="N8" i="2"/>
  <c r="K6" i="2"/>
  <c r="K12" i="2"/>
  <c r="N11" i="2"/>
  <c r="N13" i="2"/>
  <c r="K17" i="2"/>
  <c r="N21" i="2"/>
  <c r="N23" i="2"/>
  <c r="K20" i="2"/>
  <c r="K11" i="2"/>
  <c r="K9" i="2"/>
  <c r="K8" i="2"/>
  <c r="N14" i="2"/>
  <c r="N12" i="2"/>
  <c r="N10" i="2"/>
  <c r="K13" i="2"/>
  <c r="N15" i="2"/>
  <c r="N7" i="2"/>
  <c r="K14" i="2"/>
  <c r="N20" i="2"/>
  <c r="N9" i="2"/>
</calcChain>
</file>

<file path=xl/sharedStrings.xml><?xml version="1.0" encoding="utf-8"?>
<sst xmlns="http://schemas.openxmlformats.org/spreadsheetml/2006/main" count="1647" uniqueCount="171">
  <si>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</si>
  <si>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</si>
  <si>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</si>
  <si>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</si>
  <si>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</si>
  <si>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</si>
  <si>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</si>
  <si>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</si>
  <si>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</si>
  <si>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</si>
  <si>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</si>
  <si>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</si>
  <si>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</si>
  <si>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</si>
  <si>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Деревообрабатывающий завод "БЕЛКА35"</t>
  </si>
  <si>
    <t>www.belka35.ru</t>
  </si>
  <si>
    <t>Доска обрезная 1 сорт</t>
  </si>
  <si>
    <t>Доска обрезная 2 сорт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</si>
  <si>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</si>
  <si>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t>Цена м2</t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</si>
  <si>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</si>
  <si>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</si>
  <si>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</si>
  <si>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</si>
  <si>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</si>
  <si>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</si>
  <si>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</si>
  <si>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</si>
  <si>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</si>
  <si>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</si>
  <si>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t>Вагонка штиль</t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</si>
  <si>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</si>
  <si>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</si>
  <si>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</si>
  <si>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</si>
  <si>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t>Блокхаус</t>
  </si>
  <si>
    <t xml:space="preserve">С  </t>
  </si>
  <si>
    <t>Террасная\Палубная доска</t>
  </si>
  <si>
    <t>Брусок строганный</t>
  </si>
  <si>
    <t xml:space="preserve">Доска строганая </t>
  </si>
  <si>
    <t>Продукция упакована в термоусадочную пленку.</t>
  </si>
  <si>
    <t>Лестничные элементы</t>
  </si>
  <si>
    <t xml:space="preserve">Мебельный щит ель\сосна </t>
  </si>
  <si>
    <t xml:space="preserve">Мебельный щит </t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</si>
  <si>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</si>
  <si>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</si>
  <si>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</si>
  <si>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</si>
  <si>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</si>
  <si>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</si>
  <si>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>Рейка строганная</t>
  </si>
  <si>
    <t>ВС</t>
  </si>
  <si>
    <t>C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</si>
  <si>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</si>
  <si>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</si>
  <si>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</si>
  <si>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</si>
  <si>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</si>
  <si>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</si>
  <si>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</si>
  <si>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</si>
  <si>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</si>
  <si>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</si>
  <si>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</si>
  <si>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</si>
  <si>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</si>
  <si>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</si>
  <si>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</si>
  <si>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</si>
  <si>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</si>
  <si>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</si>
  <si>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За 1 шт\руб.</t>
  </si>
  <si>
    <t>ПРАЙС ОСИНА</t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</si>
  <si>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</si>
  <si>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</si>
  <si>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</si>
  <si>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</si>
  <si>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</si>
  <si>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</si>
  <si>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Полок липа</t>
  </si>
  <si>
    <t xml:space="preserve">Ступени </t>
  </si>
  <si>
    <t xml:space="preserve">Экстра </t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</si>
  <si>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</si>
  <si>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</si>
  <si>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</si>
  <si>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</si>
  <si>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</si>
  <si>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</si>
  <si>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</si>
  <si>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</si>
  <si>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</si>
  <si>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</si>
  <si>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</si>
  <si>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</si>
  <si>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</si>
  <si>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</si>
  <si>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</si>
  <si>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</si>
  <si>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</si>
  <si>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</si>
  <si>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Погонажные изделия Ель/Сосна</t>
  </si>
  <si>
    <t>Наименование</t>
  </si>
  <si>
    <t>Размер</t>
  </si>
  <si>
    <t>Цена Опт</t>
  </si>
  <si>
    <t>Цена розница</t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</si>
  <si>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</si>
  <si>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</si>
  <si>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</si>
  <si>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</si>
  <si>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 xml:space="preserve">Без НДС </t>
  </si>
  <si>
    <t>С НДС</t>
  </si>
  <si>
    <t>От 1т до 5т</t>
  </si>
  <si>
    <t>От 5т</t>
  </si>
  <si>
    <t>до 10т</t>
  </si>
  <si>
    <t>от 10т</t>
  </si>
  <si>
    <t>Топливные брикеты березовые белые 10кг</t>
  </si>
  <si>
    <t>Дверное полотно Ель филенчатое АВ</t>
  </si>
  <si>
    <t>60 см</t>
  </si>
  <si>
    <t>70 см</t>
  </si>
  <si>
    <t xml:space="preserve">80 см </t>
  </si>
  <si>
    <t xml:space="preserve">90 см </t>
  </si>
  <si>
    <t>Ширина</t>
  </si>
  <si>
    <t>Руб\шт</t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</si>
  <si>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10*10*3000</t>
    </r>
  </si>
  <si>
    <t>руб/ шт</t>
  </si>
  <si>
    <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</si>
  <si>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1"/>
        <rFont val="Arial"/>
        <family val="2"/>
        <charset val="204"/>
      </rPr>
      <t>РОЗНИЦА</t>
    </r>
  </si>
  <si>
    <r>
      <rPr>
        <b/>
        <sz val="11"/>
        <rFont val="Arial"/>
        <family val="2"/>
        <charset val="204"/>
      </rPr>
      <t>Объём\Кол-во</t>
    </r>
    <r>
      <rPr>
        <sz val="11"/>
        <rFont val="Arial"/>
        <family val="2"/>
        <charset val="204"/>
      </rPr>
      <t xml:space="preserve"> в 1 паллете</t>
    </r>
  </si>
  <si>
    <r>
      <rPr>
        <b/>
        <sz val="11"/>
        <rFont val="Arial"/>
        <family val="2"/>
        <charset val="204"/>
      </rPr>
      <t xml:space="preserve">Кол-во\Объём\Полезная S </t>
    </r>
    <r>
      <rPr>
        <sz val="11"/>
        <rFont val="Arial"/>
        <family val="2"/>
        <charset val="204"/>
      </rPr>
      <t>в 1 упаковке</t>
    </r>
  </si>
  <si>
    <r>
      <rPr>
        <b/>
        <sz val="11"/>
        <rFont val="Arial"/>
        <family val="2"/>
        <charset val="204"/>
      </rPr>
      <t xml:space="preserve">Кол-во\Объём\Полезная S </t>
    </r>
    <r>
      <rPr>
        <sz val="11"/>
        <rFont val="Arial"/>
        <family val="2"/>
        <charset val="204"/>
      </rPr>
      <t>в 1 штуке</t>
    </r>
  </si>
  <si>
    <r>
      <t xml:space="preserve">Цена(руб) </t>
    </r>
    <r>
      <rPr>
        <b/>
        <sz val="11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</si>
  <si>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1"/>
        <rFont val="Arial"/>
        <family val="2"/>
        <charset val="204"/>
      </rPr>
      <t>РОЗНИЦА</t>
    </r>
    <r>
      <rPr>
        <sz val="11"/>
        <rFont val="Arial"/>
        <family val="2"/>
        <charset val="204"/>
      </rPr>
      <t xml:space="preserve"> </t>
    </r>
  </si>
  <si>
    <r>
      <rPr>
        <b/>
        <sz val="12"/>
        <rFont val="Calibri"/>
        <family val="2"/>
        <charset val="204"/>
        <scheme val="minor"/>
      </rPr>
      <t xml:space="preserve">Кол-во\Объём\Полезная S </t>
    </r>
    <r>
      <rPr>
        <sz val="12"/>
        <rFont val="Calibri"/>
        <family val="2"/>
        <charset val="204"/>
        <scheme val="minor"/>
      </rPr>
      <t>в 1 упаковке</t>
    </r>
  </si>
  <si>
    <r>
      <t xml:space="preserve">Цена(руб)       </t>
    </r>
    <r>
      <rPr>
        <b/>
        <sz val="12"/>
        <rFont val="Calibri"/>
        <family val="2"/>
        <charset val="204"/>
        <scheme val="minor"/>
      </rPr>
      <t xml:space="preserve">ОПТ  </t>
    </r>
  </si>
  <si>
    <r>
      <t xml:space="preserve">Цена(руб)    </t>
    </r>
    <r>
      <rPr>
        <b/>
        <sz val="12"/>
        <rFont val="Calibri"/>
        <family val="2"/>
        <charset val="204"/>
        <scheme val="minor"/>
      </rPr>
      <t>РОЗНИЦА</t>
    </r>
  </si>
  <si>
    <t>Экстра</t>
  </si>
  <si>
    <t>Склад: МО, Лесобаза в Исаково</t>
  </si>
  <si>
    <t>Отдел продаж: +7(921) 255-75-55 +7 (921) 838-02-60</t>
  </si>
  <si>
    <r>
      <rPr>
        <b/>
        <sz val="12"/>
        <rFont val="Calibri"/>
        <family val="2"/>
        <charset val="204"/>
        <scheme val="minor"/>
      </rPr>
      <t>Кол-во\Объём в</t>
    </r>
    <r>
      <rPr>
        <sz val="12"/>
        <rFont val="Calibri"/>
        <family val="2"/>
        <charset val="204"/>
        <scheme val="minor"/>
      </rPr>
      <t xml:space="preserve"> 1 штуке</t>
    </r>
  </si>
  <si>
    <t>Брус обрезная 2 сорт</t>
  </si>
  <si>
    <t xml:space="preserve"> 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</si>
  <si>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(ГАЛТЕЛЬ) </t>
    </r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</si>
  <si>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</t>
    </r>
  </si>
  <si>
    <t>руб/ п.м.</t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</si>
  <si>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/ЧЕТВ.40 ММ 30*70*2100</t>
    </r>
  </si>
  <si>
    <t xml:space="preserve">1 ШТ </t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</si>
  <si>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</t>
    </r>
  </si>
  <si>
    <r>
      <rPr>
        <b/>
        <sz val="11"/>
        <rFont val="Arial"/>
        <family val="2"/>
        <charset val="204"/>
      </rPr>
      <t xml:space="preserve">Кол-во\Объём </t>
    </r>
    <r>
      <rPr>
        <sz val="11"/>
        <rFont val="Arial"/>
        <family val="2"/>
        <charset val="204"/>
      </rPr>
      <t>в 1 штуке</t>
    </r>
  </si>
  <si>
    <t>АВС</t>
  </si>
  <si>
    <t>Отдел продаж: +7(921) 255-75-55 +7 (921) 838-02-50</t>
  </si>
  <si>
    <t>Антисептик Зелест А-3 / фисташковый / готовый состав (5 л / 300 г/м2)</t>
  </si>
  <si>
    <t>Антисептик Зелест А-3 / фисташковый / готовый состав (10 л / 300 г/м2)</t>
  </si>
  <si>
    <t>Антисептик Зелест А-4 Евробио / фисташковый / готовый состав (5 л / 300 г/м2)</t>
  </si>
  <si>
    <t>Антисептик Зелест А-4 Евробио / фисташковый / готовый состав (10 л / 300 г/м2)</t>
  </si>
  <si>
    <t>Огне-биозащита Зелест О-1 плюс / малиновый / готовый состав (5 л / 600 г/м²)</t>
  </si>
  <si>
    <t>Огне-биозащита Зелест О-1 плюс / малиновый / готовый состав (10 л / 600 г/м²)</t>
  </si>
  <si>
    <t>Огне-биозащита Зелест О-1 плюс / малиновый / готовый состав (20 л / 600 г/м²)</t>
  </si>
  <si>
    <t>Антисептик декоративный Зелест Д-1 ГидроДекор / морозный иней / (2,5 л / 200 г/м2)</t>
  </si>
  <si>
    <t>Антисептик декоративный Зелест Д-1 ГидроДекор / палисандр /  (2,5 л / 200 г/м2)</t>
  </si>
  <si>
    <t>Антисептик декоративный Зелест Д-1 ГидроДекор / венге /  (9 л / 200 г/м2)</t>
  </si>
  <si>
    <t>Антисептик декоративный Зелест Д-1 ГидроДекор / бесцветный / (2,5 л / 200 г/м2)</t>
  </si>
  <si>
    <t>Антисептик декоративный Зелест Д-1 ГидроДекор / ореховое дерево / (2,5 л / 200 г/м2)</t>
  </si>
  <si>
    <t>2,3,5</t>
  </si>
  <si>
    <t xml:space="preserve">Галтель деревянная Сосна АА сращенная / гладкая 11 * 25 * 3 000 </t>
  </si>
  <si>
    <t>Галтель деревянная Сосна АА сращенная / фигурная 12 * 30 * 3 000</t>
  </si>
  <si>
    <t>Галтель деревянная Сосна АА сращенная / фигурная 11 * 25 * 3 000</t>
  </si>
  <si>
    <t>Галтель деревянная Сосна АА сращенная / фигурная 12 * 35 * 3 000</t>
  </si>
  <si>
    <t>Строганная продукция Ель / Сосна 15.08.2024</t>
  </si>
  <si>
    <t>ДРОВА БЕРЕЗОВЫЕ КОЛОТЫЕ 1М3-5000руб</t>
  </si>
  <si>
    <t>Галтель деревянная Сосна АА сращенная / фигурная 11 * 20 * 2 500</t>
  </si>
  <si>
    <t>25% +40%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</si>
</sst>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#,##0\ [$₽-419]"/>
    <numFmt numFmtId="168" formatCode="0.0%"/>
    <numFmt numFmtId="169" formatCode="#,##0.00\ &quot;₽&quot;"/>
  </numFmts>
  <fonts count="43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20"/>
      <color rgb="FF000000"/>
      <name val="Arial"/>
      <family val="2"/>
      <charset val="204"/>
    </font>
    <font>
      <sz val="2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rgb="FFD8D8D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rgb="FF99FF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9FF99"/>
      </patternFill>
    </fill>
    <fill>
      <patternFill patternType="solid">
        <fgColor theme="0"/>
        <bgColor rgb="FF99FF99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2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33"/>
        <bgColor rgb="FFF2F2F2"/>
      </patternFill>
    </fill>
    <fill>
      <patternFill patternType="solid">
        <fgColor theme="0" tint="-0.249977111117893"/>
        <bgColor indexed="64"/>
      </patternFill>
    </fill>
  </fills>
  <borders count="17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38"/>
  </cellStyleXfs>
  <cellXfs count="142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1" fontId="2" fillId="0" borderId="12" xfId="0" applyNumberFormat="1" applyFont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" fontId="6" fillId="0" borderId="47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 wrapText="1"/>
    </xf>
    <xf numFmtId="166" fontId="6" fillId="0" borderId="55" xfId="0" applyNumberFormat="1" applyFont="1" applyBorder="1" applyAlignment="1">
      <alignment horizontal="center" vertical="center" wrapText="1"/>
    </xf>
    <xf numFmtId="1" fontId="2" fillId="4" borderId="47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25" fillId="0" borderId="0" xfId="0" applyFont="1" applyAlignment="1"/>
    <xf numFmtId="0" fontId="24" fillId="0" borderId="74" xfId="0" applyFont="1" applyBorder="1" applyAlignment="1"/>
    <xf numFmtId="0" fontId="24" fillId="0" borderId="76" xfId="0" applyFont="1" applyBorder="1" applyAlignment="1"/>
    <xf numFmtId="0" fontId="0" fillId="0" borderId="38" xfId="0" applyFont="1" applyBorder="1" applyAlignment="1"/>
    <xf numFmtId="0" fontId="22" fillId="0" borderId="38" xfId="0" applyFont="1" applyBorder="1" applyAlignment="1"/>
    <xf numFmtId="0" fontId="26" fillId="0" borderId="47" xfId="0" applyFont="1" applyBorder="1" applyAlignment="1"/>
    <xf numFmtId="0" fontId="27" fillId="0" borderId="47" xfId="0" applyFont="1" applyBorder="1" applyAlignment="1">
      <alignment horizontal="center"/>
    </xf>
    <xf numFmtId="0" fontId="0" fillId="0" borderId="0" xfId="0" applyFont="1" applyAlignment="1"/>
    <xf numFmtId="0" fontId="22" fillId="0" borderId="4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165" fontId="6" fillId="0" borderId="71" xfId="0" applyNumberFormat="1" applyFont="1" applyFill="1" applyBorder="1" applyAlignment="1">
      <alignment horizontal="center" vertical="center" wrapText="1"/>
    </xf>
    <xf numFmtId="1" fontId="6" fillId="0" borderId="72" xfId="0" applyNumberFormat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165" fontId="6" fillId="0" borderId="74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165" fontId="6" fillId="0" borderId="76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9" fillId="0" borderId="110" xfId="0" applyFont="1" applyBorder="1" applyAlignment="1"/>
    <xf numFmtId="0" fontId="29" fillId="0" borderId="111" xfId="0" applyFont="1" applyBorder="1" applyAlignment="1"/>
    <xf numFmtId="0" fontId="21" fillId="0" borderId="71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31" fillId="0" borderId="73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167" fontId="2" fillId="0" borderId="73" xfId="0" applyNumberFormat="1" applyFont="1" applyBorder="1" applyAlignment="1">
      <alignment horizontal="center" vertical="center"/>
    </xf>
    <xf numFmtId="167" fontId="2" fillId="0" borderId="75" xfId="0" applyNumberFormat="1" applyFont="1" applyBorder="1" applyAlignment="1">
      <alignment horizontal="center" vertical="center"/>
    </xf>
    <xf numFmtId="167" fontId="2" fillId="0" borderId="77" xfId="0" applyNumberFormat="1" applyFont="1" applyBorder="1" applyAlignment="1">
      <alignment horizontal="center" vertical="center"/>
    </xf>
    <xf numFmtId="167" fontId="2" fillId="0" borderId="79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/>
    </xf>
    <xf numFmtId="167" fontId="2" fillId="0" borderId="117" xfId="0" applyNumberFormat="1" applyFont="1" applyBorder="1" applyAlignment="1">
      <alignment horizontal="center" vertical="center"/>
    </xf>
    <xf numFmtId="0" fontId="30" fillId="0" borderId="73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1" fontId="2" fillId="4" borderId="48" xfId="1" applyNumberFormat="1" applyFont="1" applyFill="1" applyBorder="1" applyAlignment="1">
      <alignment horizontal="center" vertical="top" wrapText="1"/>
    </xf>
    <xf numFmtId="1" fontId="2" fillId="4" borderId="55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27" fillId="0" borderId="66" xfId="0" applyFont="1" applyBorder="1" applyAlignment="1">
      <alignment horizontal="center"/>
    </xf>
    <xf numFmtId="0" fontId="26" fillId="0" borderId="72" xfId="0" applyFont="1" applyBorder="1"/>
    <xf numFmtId="0" fontId="26" fillId="0" borderId="73" xfId="0" applyFont="1" applyBorder="1"/>
    <xf numFmtId="0" fontId="26" fillId="0" borderId="55" xfId="0" applyFont="1" applyBorder="1"/>
    <xf numFmtId="0" fontId="26" fillId="0" borderId="83" xfId="0" applyFont="1" applyBorder="1"/>
    <xf numFmtId="0" fontId="26" fillId="0" borderId="77" xfId="0" applyFont="1" applyBorder="1"/>
    <xf numFmtId="0" fontId="27" fillId="0" borderId="48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7" fillId="0" borderId="48" xfId="0" applyFont="1" applyBorder="1"/>
    <xf numFmtId="0" fontId="27" fillId="0" borderId="47" xfId="0" applyFont="1" applyBorder="1"/>
    <xf numFmtId="0" fontId="27" fillId="0" borderId="75" xfId="0" applyFont="1" applyBorder="1"/>
    <xf numFmtId="0" fontId="27" fillId="5" borderId="47" xfId="0" applyFont="1" applyFill="1" applyBorder="1" applyAlignment="1">
      <alignment horizontal="center"/>
    </xf>
    <xf numFmtId="0" fontId="27" fillId="5" borderId="47" xfId="0" applyFont="1" applyFill="1" applyBorder="1"/>
    <xf numFmtId="0" fontId="27" fillId="5" borderId="75" xfId="0" applyFont="1" applyFill="1" applyBorder="1"/>
    <xf numFmtId="0" fontId="27" fillId="0" borderId="56" xfId="0" applyFont="1" applyBorder="1" applyAlignment="1">
      <alignment horizontal="center"/>
    </xf>
    <xf numFmtId="0" fontId="27" fillId="0" borderId="127" xfId="0" applyFont="1" applyBorder="1" applyAlignment="1">
      <alignment horizontal="center"/>
    </xf>
    <xf numFmtId="0" fontId="27" fillId="0" borderId="56" xfId="0" applyFont="1" applyBorder="1"/>
    <xf numFmtId="0" fontId="27" fillId="0" borderId="117" xfId="0" applyFont="1" applyBorder="1"/>
    <xf numFmtId="0" fontId="27" fillId="0" borderId="55" xfId="0" applyFont="1" applyBorder="1"/>
    <xf numFmtId="0" fontId="27" fillId="0" borderId="77" xfId="0" applyFont="1" applyBorder="1"/>
    <xf numFmtId="0" fontId="27" fillId="0" borderId="129" xfId="0" applyFont="1" applyBorder="1" applyAlignment="1">
      <alignment horizontal="center"/>
    </xf>
    <xf numFmtId="0" fontId="35" fillId="0" borderId="47" xfId="0" applyFont="1" applyBorder="1" applyAlignment="1"/>
    <xf numFmtId="0" fontId="26" fillId="0" borderId="0" xfId="0" applyFont="1" applyAlignment="1"/>
    <xf numFmtId="0" fontId="0" fillId="0" borderId="0" xfId="0" applyFont="1" applyAlignment="1"/>
    <xf numFmtId="0" fontId="22" fillId="0" borderId="38" xfId="0" applyFont="1" applyBorder="1" applyAlignment="1">
      <alignment horizontal="center"/>
    </xf>
    <xf numFmtId="9" fontId="0" fillId="0" borderId="0" xfId="0" applyNumberFormat="1" applyFont="1" applyAlignment="1">
      <alignment horizontal="left"/>
    </xf>
    <xf numFmtId="0" fontId="0" fillId="0" borderId="77" xfId="0" applyFont="1" applyBorder="1" applyAlignment="1"/>
    <xf numFmtId="165" fontId="7" fillId="3" borderId="33" xfId="0" applyNumberFormat="1" applyFont="1" applyFill="1" applyBorder="1" applyAlignment="1">
      <alignment horizontal="center" vertical="center" wrapText="1"/>
    </xf>
    <xf numFmtId="1" fontId="7" fillId="3" borderId="34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vertical="center"/>
    </xf>
    <xf numFmtId="165" fontId="2" fillId="2" borderId="100" xfId="0" applyNumberFormat="1" applyFont="1" applyFill="1" applyBorder="1" applyAlignment="1">
      <alignment horizontal="center" vertical="center" wrapText="1"/>
    </xf>
    <xf numFmtId="1" fontId="2" fillId="2" borderId="98" xfId="0" applyNumberFormat="1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166" fontId="2" fillId="0" borderId="98" xfId="0" applyNumberFormat="1" applyFont="1" applyBorder="1" applyAlignment="1">
      <alignment horizontal="center" vertical="center" wrapText="1"/>
    </xf>
    <xf numFmtId="2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" fontId="2" fillId="4" borderId="97" xfId="0" applyNumberFormat="1" applyFont="1" applyFill="1" applyBorder="1" applyAlignment="1">
      <alignment horizontal="center" vertical="center" wrapText="1"/>
    </xf>
    <xf numFmtId="1" fontId="2" fillId="4" borderId="101" xfId="0" applyNumberFormat="1" applyFont="1" applyFill="1" applyBorder="1" applyAlignment="1">
      <alignment horizontal="center" vertical="center" wrapText="1"/>
    </xf>
    <xf numFmtId="1" fontId="2" fillId="0" borderId="97" xfId="0" applyNumberFormat="1" applyFont="1" applyBorder="1" applyAlignment="1">
      <alignment horizontal="center" vertical="center" wrapText="1"/>
    </xf>
    <xf numFmtId="0" fontId="2" fillId="0" borderId="131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1" fontId="2" fillId="4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32" xfId="0" applyFont="1" applyBorder="1" applyAlignment="1">
      <alignment vertical="center"/>
    </xf>
    <xf numFmtId="165" fontId="2" fillId="0" borderId="50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" fontId="2" fillId="4" borderId="54" xfId="0" applyNumberFormat="1" applyFont="1" applyFill="1" applyBorder="1" applyAlignment="1">
      <alignment horizontal="center" vertical="center" wrapText="1"/>
    </xf>
    <xf numFmtId="1" fontId="2" fillId="4" borderId="52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0" fontId="7" fillId="6" borderId="133" xfId="0" applyFont="1" applyFill="1" applyBorder="1" applyAlignment="1">
      <alignment vertical="center"/>
    </xf>
    <xf numFmtId="165" fontId="2" fillId="6" borderId="23" xfId="0" applyNumberFormat="1" applyFont="1" applyFill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4" borderId="44" xfId="0" applyNumberFormat="1" applyFont="1" applyFill="1" applyBorder="1" applyAlignment="1">
      <alignment horizontal="center" vertical="center" wrapText="1"/>
    </xf>
    <xf numFmtId="1" fontId="2" fillId="4" borderId="21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4" borderId="61" xfId="0" applyNumberFormat="1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vertical="center"/>
    </xf>
    <xf numFmtId="165" fontId="2" fillId="6" borderId="100" xfId="0" applyNumberFormat="1" applyFont="1" applyFill="1" applyBorder="1" applyAlignment="1">
      <alignment horizontal="center" vertical="center" wrapText="1"/>
    </xf>
    <xf numFmtId="1" fontId="2" fillId="6" borderId="98" xfId="0" applyNumberFormat="1" applyFont="1" applyFill="1" applyBorder="1" applyAlignment="1">
      <alignment horizontal="center" vertical="center" wrapText="1"/>
    </xf>
    <xf numFmtId="0" fontId="7" fillId="6" borderId="101" xfId="0" applyFont="1" applyFill="1" applyBorder="1" applyAlignment="1">
      <alignment horizontal="center" vertical="center" wrapText="1"/>
    </xf>
    <xf numFmtId="0" fontId="2" fillId="5" borderId="97" xfId="0" applyFont="1" applyFill="1" applyBorder="1" applyAlignment="1">
      <alignment horizontal="center" vertical="center" wrapText="1"/>
    </xf>
    <xf numFmtId="0" fontId="2" fillId="5" borderId="99" xfId="0" applyFont="1" applyFill="1" applyBorder="1" applyAlignment="1">
      <alignment horizontal="center" vertical="center" wrapText="1"/>
    </xf>
    <xf numFmtId="0" fontId="2" fillId="5" borderId="100" xfId="0" applyFont="1" applyFill="1" applyBorder="1" applyAlignment="1">
      <alignment horizontal="center" vertical="center" wrapText="1"/>
    </xf>
    <xf numFmtId="166" fontId="2" fillId="5" borderId="98" xfId="0" applyNumberFormat="1" applyFont="1" applyFill="1" applyBorder="1" applyAlignment="1">
      <alignment horizontal="center" vertical="center" wrapText="1"/>
    </xf>
    <xf numFmtId="2" fontId="2" fillId="5" borderId="99" xfId="0" applyNumberFormat="1" applyFont="1" applyFill="1" applyBorder="1" applyAlignment="1">
      <alignment horizontal="center" vertical="center" wrapText="1"/>
    </xf>
    <xf numFmtId="1" fontId="2" fillId="5" borderId="100" xfId="0" applyNumberFormat="1" applyFont="1" applyFill="1" applyBorder="1" applyAlignment="1">
      <alignment horizontal="center" vertical="center" wrapText="1"/>
    </xf>
    <xf numFmtId="1" fontId="2" fillId="12" borderId="97" xfId="0" applyNumberFormat="1" applyFont="1" applyFill="1" applyBorder="1" applyAlignment="1">
      <alignment horizontal="center" vertical="center" wrapText="1"/>
    </xf>
    <xf numFmtId="1" fontId="2" fillId="12" borderId="101" xfId="0" applyNumberFormat="1" applyFont="1" applyFill="1" applyBorder="1" applyAlignment="1">
      <alignment horizontal="center" vertical="center" wrapText="1"/>
    </xf>
    <xf numFmtId="1" fontId="2" fillId="5" borderId="97" xfId="0" applyNumberFormat="1" applyFont="1" applyFill="1" applyBorder="1" applyAlignment="1">
      <alignment horizontal="center" vertical="center" wrapText="1"/>
    </xf>
    <xf numFmtId="0" fontId="7" fillId="0" borderId="131" xfId="0" applyFont="1" applyBorder="1" applyAlignment="1">
      <alignment vertical="center"/>
    </xf>
    <xf numFmtId="1" fontId="2" fillId="12" borderId="18" xfId="0" applyNumberFormat="1" applyFont="1" applyFill="1" applyBorder="1" applyAlignment="1">
      <alignment horizontal="center" vertical="center" wrapText="1"/>
    </xf>
    <xf numFmtId="1" fontId="2" fillId="12" borderId="10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7" fillId="0" borderId="132" xfId="0" applyFont="1" applyBorder="1" applyAlignment="1">
      <alignment vertical="center"/>
    </xf>
    <xf numFmtId="1" fontId="2" fillId="12" borderId="54" xfId="0" applyNumberFormat="1" applyFont="1" applyFill="1" applyBorder="1" applyAlignment="1">
      <alignment horizontal="center" vertical="center" wrapText="1"/>
    </xf>
    <xf numFmtId="1" fontId="2" fillId="12" borderId="52" xfId="0" applyNumberFormat="1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166" fontId="2" fillId="5" borderId="24" xfId="0" applyNumberFormat="1" applyFont="1" applyFill="1" applyBorder="1" applyAlignment="1">
      <alignment horizontal="center" vertical="center" wrapText="1"/>
    </xf>
    <xf numFmtId="2" fontId="2" fillId="5" borderId="45" xfId="0" applyNumberFormat="1" applyFont="1" applyFill="1" applyBorder="1" applyAlignment="1">
      <alignment horizontal="center" vertical="center" wrapText="1"/>
    </xf>
    <xf numFmtId="1" fontId="2" fillId="5" borderId="23" xfId="0" applyNumberFormat="1" applyFont="1" applyFill="1" applyBorder="1" applyAlignment="1">
      <alignment horizontal="center" vertical="center" wrapText="1"/>
    </xf>
    <xf numFmtId="1" fontId="2" fillId="12" borderId="44" xfId="0" applyNumberFormat="1" applyFont="1" applyFill="1" applyBorder="1" applyAlignment="1">
      <alignment horizontal="center" vertical="center" wrapText="1"/>
    </xf>
    <xf numFmtId="1" fontId="2" fillId="5" borderId="44" xfId="0" applyNumberFormat="1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1" fontId="2" fillId="12" borderId="21" xfId="0" applyNumberFormat="1" applyFont="1" applyFill="1" applyBorder="1" applyAlignment="1">
      <alignment horizontal="center" vertical="center" wrapText="1"/>
    </xf>
    <xf numFmtId="1" fontId="2" fillId="12" borderId="51" xfId="0" applyNumberFormat="1" applyFont="1" applyFill="1" applyBorder="1" applyAlignment="1">
      <alignment horizontal="center" vertical="center" wrapText="1"/>
    </xf>
    <xf numFmtId="0" fontId="7" fillId="2" borderId="87" xfId="0" applyFont="1" applyFill="1" applyBorder="1"/>
    <xf numFmtId="165" fontId="7" fillId="2" borderId="100" xfId="0" applyNumberFormat="1" applyFont="1" applyFill="1" applyBorder="1" applyAlignment="1">
      <alignment horizontal="center" vertical="center" wrapText="1"/>
    </xf>
    <xf numFmtId="1" fontId="7" fillId="2" borderId="98" xfId="0" applyNumberFormat="1" applyFont="1" applyFill="1" applyBorder="1" applyAlignment="1">
      <alignment horizontal="center" vertical="center" wrapText="1"/>
    </xf>
    <xf numFmtId="0" fontId="2" fillId="0" borderId="131" xfId="0" applyFont="1" applyBorder="1"/>
    <xf numFmtId="0" fontId="2" fillId="0" borderId="132" xfId="0" applyFont="1" applyBorder="1"/>
    <xf numFmtId="1" fontId="2" fillId="4" borderId="51" xfId="0" applyNumberFormat="1" applyFont="1" applyFill="1" applyBorder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0" fontId="2" fillId="0" borderId="133" xfId="0" applyFont="1" applyBorder="1"/>
    <xf numFmtId="165" fontId="2" fillId="0" borderId="23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2" borderId="133" xfId="0" applyFont="1" applyFill="1" applyBorder="1"/>
    <xf numFmtId="165" fontId="2" fillId="2" borderId="23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5" borderId="133" xfId="0" applyFont="1" applyFill="1" applyBorder="1"/>
    <xf numFmtId="165" fontId="2" fillId="5" borderId="23" xfId="0" applyNumberFormat="1" applyFont="1" applyFill="1" applyBorder="1" applyAlignment="1">
      <alignment horizontal="center" vertical="center" wrapText="1"/>
    </xf>
    <xf numFmtId="1" fontId="2" fillId="5" borderId="24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1" fontId="2" fillId="4" borderId="99" xfId="0" applyNumberFormat="1" applyFont="1" applyFill="1" applyBorder="1" applyAlignment="1">
      <alignment horizontal="center" vertical="center" wrapText="1"/>
    </xf>
    <xf numFmtId="1" fontId="2" fillId="0" borderId="98" xfId="0" applyNumberFormat="1" applyFont="1" applyBorder="1" applyAlignment="1">
      <alignment horizontal="center" vertical="center" wrapText="1"/>
    </xf>
    <xf numFmtId="0" fontId="2" fillId="0" borderId="131" xfId="0" applyFont="1" applyBorder="1" applyAlignment="1">
      <alignment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1" fontId="2" fillId="4" borderId="14" xfId="0" applyNumberFormat="1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vertical="center" wrapText="1"/>
    </xf>
    <xf numFmtId="0" fontId="2" fillId="0" borderId="134" xfId="0" applyFont="1" applyBorder="1" applyAlignment="1">
      <alignment vertical="center" wrapText="1"/>
    </xf>
    <xf numFmtId="1" fontId="2" fillId="0" borderId="47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 wrapText="1"/>
    </xf>
    <xf numFmtId="0" fontId="2" fillId="2" borderId="133" xfId="0" applyFont="1" applyFill="1" applyBorder="1" applyAlignment="1">
      <alignment vertical="center" wrapText="1"/>
    </xf>
    <xf numFmtId="1" fontId="2" fillId="4" borderId="4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1" fontId="7" fillId="2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1" fontId="2" fillId="4" borderId="34" xfId="0" applyNumberFormat="1" applyFont="1" applyFill="1" applyBorder="1" applyAlignment="1">
      <alignment horizontal="center" vertical="center" wrapText="1"/>
    </xf>
    <xf numFmtId="1" fontId="2" fillId="4" borderId="46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vertical="center"/>
    </xf>
    <xf numFmtId="1" fontId="7" fillId="2" borderId="24" xfId="0" applyNumberFormat="1" applyFont="1" applyFill="1" applyBorder="1" applyAlignment="1">
      <alignment horizontal="center" vertical="center" wrapText="1"/>
    </xf>
    <xf numFmtId="1" fontId="2" fillId="4" borderId="24" xfId="0" applyNumberFormat="1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69" xfId="0" applyFont="1" applyFill="1" applyBorder="1" applyAlignment="1">
      <alignment vertical="center"/>
    </xf>
    <xf numFmtId="1" fontId="2" fillId="0" borderId="48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79" xfId="0" applyNumberFormat="1" applyFont="1" applyBorder="1" applyAlignment="1">
      <alignment horizontal="center" vertical="center" wrapText="1"/>
    </xf>
    <xf numFmtId="1" fontId="2" fillId="4" borderId="48" xfId="0" applyNumberFormat="1" applyFont="1" applyFill="1" applyBorder="1" applyAlignment="1">
      <alignment horizontal="center" vertical="center" wrapText="1"/>
    </xf>
    <xf numFmtId="1" fontId="2" fillId="0" borderId="78" xfId="0" applyNumberFormat="1" applyFont="1" applyBorder="1" applyAlignment="1">
      <alignment horizontal="center" vertical="center" wrapText="1"/>
    </xf>
    <xf numFmtId="165" fontId="2" fillId="0" borderId="74" xfId="0" applyNumberFormat="1" applyFont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1" fontId="2" fillId="0" borderId="74" xfId="0" applyNumberFormat="1" applyFont="1" applyBorder="1" applyAlignment="1">
      <alignment horizontal="center" vertical="center" wrapText="1"/>
    </xf>
    <xf numFmtId="1" fontId="2" fillId="0" borderId="72" xfId="0" applyNumberFormat="1" applyFont="1" applyBorder="1" applyAlignment="1">
      <alignment horizontal="center" vertical="center" wrapText="1"/>
    </xf>
    <xf numFmtId="165" fontId="2" fillId="0" borderId="76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2" fontId="2" fillId="0" borderId="77" xfId="0" applyNumberFormat="1" applyFont="1" applyBorder="1" applyAlignment="1">
      <alignment horizontal="center" vertical="center" wrapText="1"/>
    </xf>
    <xf numFmtId="1" fontId="2" fillId="0" borderId="76" xfId="0" applyNumberFormat="1" applyFont="1" applyBorder="1" applyAlignment="1">
      <alignment horizontal="center" vertical="center" wrapText="1"/>
    </xf>
    <xf numFmtId="0" fontId="7" fillId="2" borderId="80" xfId="0" applyFont="1" applyFill="1" applyBorder="1" applyAlignment="1">
      <alignment vertical="center"/>
    </xf>
    <xf numFmtId="0" fontId="2" fillId="6" borderId="17" xfId="1" applyFont="1" applyFill="1" applyBorder="1" applyAlignment="1">
      <alignment vertical="center"/>
    </xf>
    <xf numFmtId="1" fontId="2" fillId="6" borderId="47" xfId="1" applyNumberFormat="1" applyFont="1" applyFill="1" applyBorder="1" applyAlignment="1">
      <alignment horizontal="center" vertical="center" wrapText="1"/>
    </xf>
    <xf numFmtId="0" fontId="2" fillId="6" borderId="49" xfId="1" applyFont="1" applyFill="1" applyBorder="1" applyAlignment="1">
      <alignment vertical="center"/>
    </xf>
    <xf numFmtId="0" fontId="2" fillId="6" borderId="43" xfId="1" applyFont="1" applyFill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30" fillId="0" borderId="0" xfId="0" applyFont="1" applyAlignment="1"/>
    <xf numFmtId="0" fontId="30" fillId="5" borderId="0" xfId="0" applyFont="1" applyFill="1" applyAlignment="1"/>
    <xf numFmtId="1" fontId="2" fillId="2" borderId="47" xfId="0" applyNumberFormat="1" applyFont="1" applyFill="1" applyBorder="1" applyAlignment="1">
      <alignment horizontal="center" vertical="center" wrapText="1"/>
    </xf>
    <xf numFmtId="166" fontId="2" fillId="0" borderId="47" xfId="0" applyNumberFormat="1" applyFont="1" applyBorder="1" applyAlignment="1">
      <alignment horizontal="center" vertical="center" wrapText="1"/>
    </xf>
    <xf numFmtId="1" fontId="2" fillId="4" borderId="47" xfId="0" applyNumberFormat="1" applyFont="1" applyFill="1" applyBorder="1" applyAlignment="1">
      <alignment horizontal="center" vertical="center" wrapText="1"/>
    </xf>
    <xf numFmtId="165" fontId="2" fillId="2" borderId="71" xfId="0" applyNumberFormat="1" applyFont="1" applyFill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 vertical="center" wrapText="1"/>
    </xf>
    <xf numFmtId="166" fontId="2" fillId="0" borderId="72" xfId="0" applyNumberFormat="1" applyFont="1" applyBorder="1" applyAlignment="1">
      <alignment horizontal="center" vertical="center" wrapText="1"/>
    </xf>
    <xf numFmtId="1" fontId="2" fillId="4" borderId="72" xfId="0" applyNumberFormat="1" applyFont="1" applyFill="1" applyBorder="1" applyAlignment="1">
      <alignment horizontal="center" vertical="center" wrapText="1"/>
    </xf>
    <xf numFmtId="165" fontId="2" fillId="2" borderId="74" xfId="0" applyNumberFormat="1" applyFont="1" applyFill="1" applyBorder="1" applyAlignment="1">
      <alignment horizontal="center" vertical="center" wrapText="1"/>
    </xf>
    <xf numFmtId="166" fontId="2" fillId="0" borderId="55" xfId="0" applyNumberFormat="1" applyFont="1" applyBorder="1" applyAlignment="1">
      <alignment horizontal="center" vertical="center" wrapText="1"/>
    </xf>
    <xf numFmtId="1" fontId="2" fillId="4" borderId="55" xfId="0" applyNumberFormat="1" applyFont="1" applyFill="1" applyBorder="1" applyAlignment="1">
      <alignment horizontal="center" vertical="center" wrapText="1"/>
    </xf>
    <xf numFmtId="2" fontId="2" fillId="0" borderId="66" xfId="0" applyNumberFormat="1" applyFont="1" applyBorder="1" applyAlignment="1">
      <alignment horizontal="center" vertical="center" wrapText="1"/>
    </xf>
    <xf numFmtId="2" fontId="2" fillId="0" borderId="83" xfId="0" applyNumberFormat="1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 wrapText="1"/>
    </xf>
    <xf numFmtId="1" fontId="2" fillId="0" borderId="65" xfId="0" applyNumberFormat="1" applyFont="1" applyBorder="1" applyAlignment="1">
      <alignment horizontal="center" vertical="center" wrapText="1"/>
    </xf>
    <xf numFmtId="1" fontId="2" fillId="0" borderId="82" xfId="0" applyNumberFormat="1" applyFont="1" applyBorder="1" applyAlignment="1">
      <alignment horizontal="center" vertical="center" wrapText="1"/>
    </xf>
    <xf numFmtId="166" fontId="2" fillId="0" borderId="48" xfId="0" applyNumberFormat="1" applyFont="1" applyBorder="1" applyAlignment="1">
      <alignment horizontal="center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1" fontId="2" fillId="0" borderId="70" xfId="0" applyNumberFormat="1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1" fontId="2" fillId="0" borderId="71" xfId="0" applyNumberFormat="1" applyFont="1" applyBorder="1" applyAlignment="1">
      <alignment horizontal="center" vertical="center" wrapText="1"/>
    </xf>
    <xf numFmtId="1" fontId="2" fillId="4" borderId="73" xfId="0" applyNumberFormat="1" applyFont="1" applyFill="1" applyBorder="1" applyAlignment="1">
      <alignment horizontal="center" vertical="center" wrapText="1"/>
    </xf>
    <xf numFmtId="1" fontId="2" fillId="4" borderId="75" xfId="0" applyNumberFormat="1" applyFont="1" applyFill="1" applyBorder="1" applyAlignment="1">
      <alignment horizontal="center" vertical="center" wrapText="1"/>
    </xf>
    <xf numFmtId="1" fontId="2" fillId="4" borderId="77" xfId="0" applyNumberFormat="1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2" fontId="2" fillId="0" borderId="73" xfId="0" applyNumberFormat="1" applyFont="1" applyBorder="1" applyAlignment="1">
      <alignment horizontal="center" vertical="center" wrapText="1"/>
    </xf>
    <xf numFmtId="165" fontId="2" fillId="6" borderId="71" xfId="0" applyNumberFormat="1" applyFont="1" applyFill="1" applyBorder="1" applyAlignment="1">
      <alignment horizontal="center" vertical="center" wrapText="1"/>
    </xf>
    <xf numFmtId="1" fontId="2" fillId="6" borderId="7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Border="1" applyAlignment="1">
      <alignment horizontal="center" vertical="center" wrapText="1"/>
    </xf>
    <xf numFmtId="1" fontId="2" fillId="0" borderId="56" xfId="0" applyNumberFormat="1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2" fillId="0" borderId="103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6" fontId="2" fillId="0" borderId="2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4" borderId="41" xfId="0" applyNumberFormat="1" applyFont="1" applyFill="1" applyBorder="1" applyAlignment="1">
      <alignment horizontal="center" vertical="center" wrapText="1"/>
    </xf>
    <xf numFmtId="1" fontId="2" fillId="4" borderId="42" xfId="0" applyNumberFormat="1" applyFont="1" applyFill="1" applyBorder="1" applyAlignment="1">
      <alignment horizontal="center" vertical="center" wrapText="1"/>
    </xf>
    <xf numFmtId="165" fontId="2" fillId="0" borderId="71" xfId="0" applyNumberFormat="1" applyFont="1" applyBorder="1" applyAlignment="1">
      <alignment horizontal="center" vertical="center" wrapText="1"/>
    </xf>
    <xf numFmtId="165" fontId="2" fillId="2" borderId="76" xfId="0" applyNumberFormat="1" applyFont="1" applyFill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66" fontId="2" fillId="0" borderId="56" xfId="0" applyNumberFormat="1" applyFont="1" applyBorder="1" applyAlignment="1">
      <alignment horizontal="center" vertical="center" wrapText="1"/>
    </xf>
    <xf numFmtId="2" fontId="2" fillId="0" borderId="117" xfId="0" applyNumberFormat="1" applyFont="1" applyBorder="1" applyAlignment="1">
      <alignment horizontal="center" vertical="center" wrapText="1"/>
    </xf>
    <xf numFmtId="1" fontId="2" fillId="0" borderId="113" xfId="0" applyNumberFormat="1" applyFont="1" applyBorder="1" applyAlignment="1">
      <alignment horizontal="center" vertical="center" wrapText="1"/>
    </xf>
    <xf numFmtId="1" fontId="2" fillId="4" borderId="56" xfId="0" applyNumberFormat="1" applyFont="1" applyFill="1" applyBorder="1" applyAlignment="1">
      <alignment horizontal="center" vertical="center" wrapText="1"/>
    </xf>
    <xf numFmtId="1" fontId="2" fillId="4" borderId="117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1" fontId="2" fillId="5" borderId="47" xfId="0" applyNumberFormat="1" applyFont="1" applyFill="1" applyBorder="1" applyAlignment="1">
      <alignment horizontal="center" vertical="center" wrapText="1"/>
    </xf>
    <xf numFmtId="166" fontId="2" fillId="5" borderId="47" xfId="0" applyNumberFormat="1" applyFont="1" applyFill="1" applyBorder="1" applyAlignment="1">
      <alignment horizontal="center" vertical="center" wrapText="1"/>
    </xf>
    <xf numFmtId="0" fontId="2" fillId="5" borderId="75" xfId="0" applyFont="1" applyFill="1" applyBorder="1" applyAlignment="1">
      <alignment horizontal="center" vertical="center" wrapText="1"/>
    </xf>
    <xf numFmtId="1" fontId="2" fillId="5" borderId="55" xfId="0" applyNumberFormat="1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165" fontId="2" fillId="2" borderId="119" xfId="0" applyNumberFormat="1" applyFont="1" applyFill="1" applyBorder="1" applyAlignment="1">
      <alignment horizontal="center" vertical="center" wrapText="1"/>
    </xf>
    <xf numFmtId="165" fontId="2" fillId="0" borderId="65" xfId="0" applyNumberFormat="1" applyFont="1" applyBorder="1" applyAlignment="1">
      <alignment horizontal="center" vertical="center" wrapText="1"/>
    </xf>
    <xf numFmtId="165" fontId="2" fillId="0" borderId="82" xfId="0" applyNumberFormat="1" applyFont="1" applyBorder="1" applyAlignment="1">
      <alignment horizontal="center" vertical="center" wrapText="1"/>
    </xf>
    <xf numFmtId="165" fontId="2" fillId="0" borderId="119" xfId="0" applyNumberFormat="1" applyFont="1" applyBorder="1" applyAlignment="1">
      <alignment horizontal="center" vertical="center" wrapText="1"/>
    </xf>
    <xf numFmtId="165" fontId="2" fillId="5" borderId="65" xfId="0" applyNumberFormat="1" applyFont="1" applyFill="1" applyBorder="1" applyAlignment="1">
      <alignment horizontal="center" vertical="center" wrapText="1"/>
    </xf>
    <xf numFmtId="165" fontId="2" fillId="5" borderId="82" xfId="0" applyNumberFormat="1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vertical="center" wrapText="1"/>
    </xf>
    <xf numFmtId="0" fontId="2" fillId="0" borderId="137" xfId="0" applyFont="1" applyBorder="1" applyAlignment="1">
      <alignment vertical="center" wrapText="1"/>
    </xf>
    <xf numFmtId="0" fontId="2" fillId="5" borderId="137" xfId="0" applyFont="1" applyFill="1" applyBorder="1" applyAlignment="1">
      <alignment vertical="center" wrapText="1"/>
    </xf>
    <xf numFmtId="0" fontId="2" fillId="0" borderId="138" xfId="0" applyFont="1" applyBorder="1" applyAlignment="1">
      <alignment vertical="center" wrapText="1"/>
    </xf>
    <xf numFmtId="0" fontId="2" fillId="0" borderId="139" xfId="0" applyFont="1" applyBorder="1" applyAlignment="1">
      <alignment vertical="center" wrapText="1"/>
    </xf>
    <xf numFmtId="165" fontId="2" fillId="0" borderId="70" xfId="0" applyNumberFormat="1" applyFont="1" applyBorder="1" applyAlignment="1">
      <alignment horizontal="center" vertical="center" wrapText="1"/>
    </xf>
    <xf numFmtId="0" fontId="2" fillId="0" borderId="136" xfId="0" applyFont="1" applyBorder="1" applyAlignment="1">
      <alignment vertical="center" wrapText="1"/>
    </xf>
    <xf numFmtId="0" fontId="2" fillId="5" borderId="138" xfId="0" applyFont="1" applyFill="1" applyBorder="1" applyAlignment="1">
      <alignment vertical="center" wrapText="1"/>
    </xf>
    <xf numFmtId="166" fontId="2" fillId="5" borderId="55" xfId="0" applyNumberFormat="1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" fontId="2" fillId="5" borderId="65" xfId="0" applyNumberFormat="1" applyFont="1" applyFill="1" applyBorder="1" applyAlignment="1">
      <alignment horizontal="center" vertical="center" wrapText="1"/>
    </xf>
    <xf numFmtId="1" fontId="2" fillId="5" borderId="82" xfId="0" applyNumberFormat="1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2" fontId="2" fillId="5" borderId="75" xfId="0" applyNumberFormat="1" applyFont="1" applyFill="1" applyBorder="1" applyAlignment="1">
      <alignment horizontal="center" vertical="center" wrapText="1"/>
    </xf>
    <xf numFmtId="2" fontId="2" fillId="5" borderId="77" xfId="0" applyNumberFormat="1" applyFont="1" applyFill="1" applyBorder="1" applyAlignment="1">
      <alignment horizontal="center" vertical="center" wrapText="1"/>
    </xf>
    <xf numFmtId="1" fontId="2" fillId="5" borderId="74" xfId="0" applyNumberFormat="1" applyFont="1" applyFill="1" applyBorder="1" applyAlignment="1">
      <alignment horizontal="center" vertical="center" wrapText="1"/>
    </xf>
    <xf numFmtId="1" fontId="2" fillId="5" borderId="76" xfId="0" applyNumberFormat="1" applyFont="1" applyFill="1" applyBorder="1" applyAlignment="1">
      <alignment horizontal="center" vertical="center" wrapText="1"/>
    </xf>
    <xf numFmtId="1" fontId="2" fillId="4" borderId="79" xfId="0" applyNumberFormat="1" applyFont="1" applyFill="1" applyBorder="1" applyAlignment="1">
      <alignment horizontal="center" vertical="center" wrapText="1"/>
    </xf>
    <xf numFmtId="1" fontId="2" fillId="0" borderId="102" xfId="0" applyNumberFormat="1" applyFont="1" applyBorder="1" applyAlignment="1">
      <alignment horizontal="center" vertical="center" wrapText="1"/>
    </xf>
    <xf numFmtId="1" fontId="2" fillId="4" borderId="98" xfId="0" applyNumberFormat="1" applyFont="1" applyFill="1" applyBorder="1" applyAlignment="1">
      <alignment horizontal="center" vertical="center" wrapText="1"/>
    </xf>
    <xf numFmtId="1" fontId="2" fillId="4" borderId="96" xfId="0" applyNumberFormat="1" applyFont="1" applyFill="1" applyBorder="1" applyAlignment="1">
      <alignment horizontal="center" vertical="center" wrapText="1"/>
    </xf>
    <xf numFmtId="1" fontId="2" fillId="0" borderId="88" xfId="0" applyNumberFormat="1" applyFont="1" applyBorder="1" applyAlignment="1">
      <alignment horizontal="center" vertical="center" wrapText="1"/>
    </xf>
    <xf numFmtId="1" fontId="2" fillId="0" borderId="94" xfId="0" applyNumberFormat="1" applyFont="1" applyBorder="1" applyAlignment="1">
      <alignment horizontal="center" vertical="center" wrapText="1"/>
    </xf>
    <xf numFmtId="165" fontId="7" fillId="2" borderId="102" xfId="0" applyNumberFormat="1" applyFont="1" applyFill="1" applyBorder="1" applyAlignment="1">
      <alignment horizontal="center" vertical="center" wrapText="1"/>
    </xf>
    <xf numFmtId="165" fontId="2" fillId="0" borderId="88" xfId="0" applyNumberFormat="1" applyFont="1" applyBorder="1" applyAlignment="1">
      <alignment horizontal="center" vertical="center" wrapText="1"/>
    </xf>
    <xf numFmtId="165" fontId="2" fillId="0" borderId="94" xfId="0" applyNumberFormat="1" applyFont="1" applyBorder="1" applyAlignment="1">
      <alignment horizontal="center" vertical="center" wrapText="1"/>
    </xf>
    <xf numFmtId="165" fontId="2" fillId="0" borderId="140" xfId="0" applyNumberFormat="1" applyFont="1" applyBorder="1" applyAlignment="1">
      <alignment horizontal="center" vertical="center" wrapText="1"/>
    </xf>
    <xf numFmtId="165" fontId="7" fillId="2" borderId="88" xfId="0" applyNumberFormat="1" applyFont="1" applyFill="1" applyBorder="1" applyAlignment="1">
      <alignment horizontal="center" vertical="center" wrapText="1"/>
    </xf>
    <xf numFmtId="165" fontId="7" fillId="2" borderId="95" xfId="0" applyNumberFormat="1" applyFont="1" applyFill="1" applyBorder="1" applyAlignment="1">
      <alignment horizontal="center" vertical="center" wrapText="1"/>
    </xf>
    <xf numFmtId="165" fontId="2" fillId="5" borderId="95" xfId="0" applyNumberFormat="1" applyFont="1" applyFill="1" applyBorder="1" applyAlignment="1">
      <alignment horizontal="center" vertical="center" wrapText="1"/>
    </xf>
    <xf numFmtId="1" fontId="2" fillId="4" borderId="62" xfId="0" applyNumberFormat="1" applyFont="1" applyFill="1" applyBorder="1" applyAlignment="1">
      <alignment horizontal="center" vertical="center" wrapText="1"/>
    </xf>
    <xf numFmtId="165" fontId="7" fillId="3" borderId="36" xfId="0" applyNumberFormat="1" applyFont="1" applyFill="1" applyBorder="1" applyAlignment="1">
      <alignment horizontal="center" vertical="center" wrapText="1"/>
    </xf>
    <xf numFmtId="1" fontId="7" fillId="3" borderId="26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2" fontId="7" fillId="3" borderId="46" xfId="0" applyNumberFormat="1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2" fillId="2" borderId="78" xfId="0" applyNumberFormat="1" applyFont="1" applyFill="1" applyBorder="1" applyAlignment="1">
      <alignment horizontal="center" vertical="center" wrapText="1"/>
    </xf>
    <xf numFmtId="1" fontId="2" fillId="2" borderId="48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2" fontId="2" fillId="0" borderId="71" xfId="0" applyNumberFormat="1" applyFont="1" applyBorder="1" applyAlignment="1">
      <alignment horizontal="center" vertical="center" wrapText="1"/>
    </xf>
    <xf numFmtId="2" fontId="2" fillId="0" borderId="74" xfId="0" applyNumberFormat="1" applyFont="1" applyBorder="1" applyAlignment="1">
      <alignment horizontal="center" vertical="center" wrapText="1"/>
    </xf>
    <xf numFmtId="2" fontId="2" fillId="0" borderId="76" xfId="0" applyNumberFormat="1" applyFont="1" applyBorder="1" applyAlignment="1">
      <alignment horizontal="center" vertical="center" wrapText="1"/>
    </xf>
    <xf numFmtId="1" fontId="2" fillId="2" borderId="56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65" fontId="2" fillId="3" borderId="100" xfId="0" applyNumberFormat="1" applyFont="1" applyFill="1" applyBorder="1" applyAlignment="1">
      <alignment horizontal="center" vertical="center" wrapText="1"/>
    </xf>
    <xf numFmtId="1" fontId="2" fillId="3" borderId="98" xfId="0" applyNumberFormat="1" applyFont="1" applyFill="1" applyBorder="1" applyAlignment="1">
      <alignment horizontal="center" vertical="center" wrapText="1"/>
    </xf>
    <xf numFmtId="0" fontId="7" fillId="3" borderId="135" xfId="0" applyFont="1" applyFill="1" applyBorder="1" applyAlignment="1">
      <alignment horizontal="center" vertical="center" wrapText="1"/>
    </xf>
    <xf numFmtId="166" fontId="2" fillId="5" borderId="47" xfId="1" applyNumberFormat="1" applyFont="1" applyFill="1" applyBorder="1" applyAlignment="1">
      <alignment horizontal="center" vertical="center" wrapText="1"/>
    </xf>
    <xf numFmtId="1" fontId="2" fillId="0" borderId="47" xfId="1" applyNumberFormat="1" applyFont="1" applyFill="1" applyBorder="1" applyAlignment="1">
      <alignment horizontal="center" vertical="top" wrapText="1"/>
    </xf>
    <xf numFmtId="1" fontId="2" fillId="0" borderId="47" xfId="1" applyNumberFormat="1" applyFont="1" applyBorder="1" applyAlignment="1">
      <alignment horizontal="center" vertical="center" wrapText="1"/>
    </xf>
    <xf numFmtId="1" fontId="2" fillId="5" borderId="47" xfId="1" applyNumberFormat="1" applyFont="1" applyFill="1" applyBorder="1" applyAlignment="1">
      <alignment horizontal="center" vertical="center" wrapText="1"/>
    </xf>
    <xf numFmtId="165" fontId="2" fillId="7" borderId="71" xfId="1" applyNumberFormat="1" applyFont="1" applyFill="1" applyBorder="1" applyAlignment="1">
      <alignment horizontal="center" vertical="top" wrapText="1"/>
    </xf>
    <xf numFmtId="1" fontId="2" fillId="7" borderId="72" xfId="1" applyNumberFormat="1" applyFont="1" applyFill="1" applyBorder="1" applyAlignment="1">
      <alignment horizontal="center" vertical="top" wrapText="1"/>
    </xf>
    <xf numFmtId="166" fontId="2" fillId="5" borderId="72" xfId="1" applyNumberFormat="1" applyFont="1" applyFill="1" applyBorder="1" applyAlignment="1">
      <alignment horizontal="center" vertical="center" wrapText="1"/>
    </xf>
    <xf numFmtId="1" fontId="2" fillId="4" borderId="72" xfId="1" applyNumberFormat="1" applyFont="1" applyFill="1" applyBorder="1" applyAlignment="1">
      <alignment horizontal="center" vertical="top" wrapText="1"/>
    </xf>
    <xf numFmtId="1" fontId="2" fillId="0" borderId="72" xfId="1" applyNumberFormat="1" applyFont="1" applyFill="1" applyBorder="1" applyAlignment="1">
      <alignment horizontal="center" vertical="top" wrapText="1"/>
    </xf>
    <xf numFmtId="165" fontId="2" fillId="6" borderId="74" xfId="1" applyNumberFormat="1" applyFont="1" applyFill="1" applyBorder="1" applyAlignment="1">
      <alignment horizontal="center" vertical="center" wrapText="1"/>
    </xf>
    <xf numFmtId="165" fontId="2" fillId="7" borderId="74" xfId="1" applyNumberFormat="1" applyFont="1" applyFill="1" applyBorder="1" applyAlignment="1">
      <alignment horizontal="center" vertical="top" wrapText="1"/>
    </xf>
    <xf numFmtId="165" fontId="2" fillId="0" borderId="74" xfId="1" applyNumberFormat="1" applyFont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/>
    </xf>
    <xf numFmtId="165" fontId="2" fillId="0" borderId="76" xfId="1" applyNumberFormat="1" applyFont="1" applyBorder="1" applyAlignment="1">
      <alignment horizontal="center" vertical="center" wrapText="1"/>
    </xf>
    <xf numFmtId="1" fontId="2" fillId="0" borderId="55" xfId="1" applyNumberFormat="1" applyFont="1" applyBorder="1" applyAlignment="1">
      <alignment horizontal="center" vertical="center" wrapText="1"/>
    </xf>
    <xf numFmtId="166" fontId="2" fillId="5" borderId="55" xfId="1" applyNumberFormat="1" applyFont="1" applyFill="1" applyBorder="1" applyAlignment="1">
      <alignment horizontal="center" vertical="center" wrapText="1"/>
    </xf>
    <xf numFmtId="1" fontId="2" fillId="0" borderId="55" xfId="1" applyNumberFormat="1" applyFont="1" applyFill="1" applyBorder="1" applyAlignment="1">
      <alignment horizontal="center" vertical="top" wrapText="1"/>
    </xf>
    <xf numFmtId="0" fontId="2" fillId="0" borderId="77" xfId="1" applyFont="1" applyFill="1" applyBorder="1" applyAlignment="1">
      <alignment horizontal="center" vertical="center"/>
    </xf>
    <xf numFmtId="0" fontId="2" fillId="7" borderId="120" xfId="1" applyFont="1" applyFill="1" applyBorder="1" applyAlignment="1">
      <alignment horizontal="center" vertical="top" wrapText="1"/>
    </xf>
    <xf numFmtId="0" fontId="2" fillId="5" borderId="66" xfId="1" applyFont="1" applyFill="1" applyBorder="1" applyAlignment="1">
      <alignment horizontal="center" vertical="center" wrapText="1"/>
    </xf>
    <xf numFmtId="0" fontId="2" fillId="7" borderId="119" xfId="1" applyFont="1" applyFill="1" applyBorder="1" applyAlignment="1">
      <alignment horizontal="center" vertical="top" wrapText="1"/>
    </xf>
    <xf numFmtId="0" fontId="2" fillId="5" borderId="65" xfId="1" applyFont="1" applyFill="1" applyBorder="1" applyAlignment="1">
      <alignment horizontal="center" vertical="center" wrapText="1"/>
    </xf>
    <xf numFmtId="166" fontId="2" fillId="5" borderId="48" xfId="1" applyNumberFormat="1" applyFont="1" applyFill="1" applyBorder="1" applyAlignment="1">
      <alignment horizontal="center" vertical="center" wrapText="1"/>
    </xf>
    <xf numFmtId="1" fontId="2" fillId="0" borderId="48" xfId="1" applyNumberFormat="1" applyFont="1" applyFill="1" applyBorder="1" applyAlignment="1">
      <alignment horizontal="center" vertical="top" wrapText="1"/>
    </xf>
    <xf numFmtId="0" fontId="2" fillId="5" borderId="73" xfId="1" applyFont="1" applyFill="1" applyBorder="1" applyAlignment="1">
      <alignment horizontal="center" vertical="center"/>
    </xf>
    <xf numFmtId="0" fontId="2" fillId="6" borderId="75" xfId="1" applyFont="1" applyFill="1" applyBorder="1" applyAlignment="1">
      <alignment horizontal="center" vertical="center" wrapText="1"/>
    </xf>
    <xf numFmtId="0" fontId="2" fillId="5" borderId="75" xfId="1" applyFont="1" applyFill="1" applyBorder="1" applyAlignment="1">
      <alignment horizontal="center" vertical="center" wrapText="1"/>
    </xf>
    <xf numFmtId="165" fontId="2" fillId="6" borderId="76" xfId="1" applyNumberFormat="1" applyFont="1" applyFill="1" applyBorder="1" applyAlignment="1">
      <alignment horizontal="center" vertical="center" wrapText="1"/>
    </xf>
    <xf numFmtId="1" fontId="2" fillId="6" borderId="55" xfId="1" applyNumberFormat="1" applyFont="1" applyFill="1" applyBorder="1" applyAlignment="1">
      <alignment horizontal="center" vertical="center" wrapText="1"/>
    </xf>
    <xf numFmtId="1" fontId="2" fillId="5" borderId="55" xfId="1" applyNumberFormat="1" applyFont="1" applyFill="1" applyBorder="1" applyAlignment="1">
      <alignment horizontal="center" vertical="center" wrapText="1"/>
    </xf>
    <xf numFmtId="0" fontId="2" fillId="5" borderId="77" xfId="1" applyFont="1" applyFill="1" applyBorder="1" applyAlignment="1">
      <alignment horizontal="center" vertical="center" wrapText="1"/>
    </xf>
    <xf numFmtId="0" fontId="2" fillId="7" borderId="71" xfId="1" applyFont="1" applyFill="1" applyBorder="1" applyAlignment="1">
      <alignment horizontal="center" vertical="top" wrapText="1"/>
    </xf>
    <xf numFmtId="0" fontId="2" fillId="5" borderId="74" xfId="1" applyFont="1" applyFill="1" applyBorder="1" applyAlignment="1">
      <alignment horizontal="center" vertical="center" wrapText="1"/>
    </xf>
    <xf numFmtId="0" fontId="2" fillId="5" borderId="76" xfId="1" applyFont="1" applyFill="1" applyBorder="1" applyAlignment="1">
      <alignment horizontal="center" vertical="center" wrapText="1"/>
    </xf>
    <xf numFmtId="1" fontId="2" fillId="0" borderId="74" xfId="1" applyNumberFormat="1" applyFont="1" applyBorder="1" applyAlignment="1">
      <alignment horizontal="center" vertical="center" wrapText="1"/>
    </xf>
    <xf numFmtId="1" fontId="2" fillId="0" borderId="76" xfId="1" applyNumberFormat="1" applyFont="1" applyBorder="1" applyAlignment="1">
      <alignment horizontal="center" vertical="center" wrapText="1"/>
    </xf>
    <xf numFmtId="2" fontId="2" fillId="5" borderId="66" xfId="1" applyNumberFormat="1" applyFont="1" applyFill="1" applyBorder="1" applyAlignment="1">
      <alignment horizontal="center" vertical="center" wrapText="1"/>
    </xf>
    <xf numFmtId="1" fontId="2" fillId="0" borderId="65" xfId="1" applyNumberFormat="1" applyFont="1" applyBorder="1" applyAlignment="1">
      <alignment horizontal="center" vertical="center" wrapText="1"/>
    </xf>
    <xf numFmtId="165" fontId="2" fillId="6" borderId="113" xfId="1" applyNumberFormat="1" applyFont="1" applyFill="1" applyBorder="1" applyAlignment="1">
      <alignment horizontal="center" vertical="center" wrapText="1"/>
    </xf>
    <xf numFmtId="1" fontId="2" fillId="6" borderId="56" xfId="1" applyNumberFormat="1" applyFont="1" applyFill="1" applyBorder="1" applyAlignment="1">
      <alignment horizontal="center" vertical="center" wrapText="1"/>
    </xf>
    <xf numFmtId="1" fontId="2" fillId="5" borderId="56" xfId="1" applyNumberFormat="1" applyFont="1" applyFill="1" applyBorder="1" applyAlignment="1">
      <alignment horizontal="center" vertical="center" wrapText="1"/>
    </xf>
    <xf numFmtId="0" fontId="2" fillId="5" borderId="117" xfId="1" applyFont="1" applyFill="1" applyBorder="1" applyAlignment="1">
      <alignment horizontal="center" vertical="center" wrapText="1"/>
    </xf>
    <xf numFmtId="0" fontId="2" fillId="5" borderId="113" xfId="1" applyFont="1" applyFill="1" applyBorder="1" applyAlignment="1">
      <alignment horizontal="center" vertical="center" wrapText="1"/>
    </xf>
    <xf numFmtId="166" fontId="2" fillId="5" borderId="56" xfId="1" applyNumberFormat="1" applyFont="1" applyFill="1" applyBorder="1" applyAlignment="1">
      <alignment horizontal="center" vertical="center" wrapText="1"/>
    </xf>
    <xf numFmtId="1" fontId="2" fillId="4" borderId="56" xfId="1" applyNumberFormat="1" applyFont="1" applyFill="1" applyBorder="1" applyAlignment="1">
      <alignment horizontal="center" vertical="top" wrapText="1"/>
    </xf>
    <xf numFmtId="0" fontId="2" fillId="5" borderId="75" xfId="1" applyFont="1" applyFill="1" applyBorder="1" applyAlignment="1">
      <alignment horizontal="center" vertical="center"/>
    </xf>
    <xf numFmtId="0" fontId="2" fillId="5" borderId="77" xfId="1" applyFont="1" applyFill="1" applyBorder="1" applyAlignment="1">
      <alignment horizontal="center" vertical="center"/>
    </xf>
    <xf numFmtId="0" fontId="2" fillId="4" borderId="73" xfId="1" applyFont="1" applyFill="1" applyBorder="1" applyAlignment="1">
      <alignment horizontal="center" vertical="top" wrapText="1"/>
    </xf>
    <xf numFmtId="0" fontId="2" fillId="4" borderId="75" xfId="1" applyFont="1" applyFill="1" applyBorder="1" applyAlignment="1">
      <alignment horizontal="center" vertical="top" wrapText="1"/>
    </xf>
    <xf numFmtId="0" fontId="2" fillId="4" borderId="77" xfId="1" applyFont="1" applyFill="1" applyBorder="1" applyAlignment="1">
      <alignment horizontal="center" vertical="top" wrapText="1"/>
    </xf>
    <xf numFmtId="0" fontId="2" fillId="5" borderId="126" xfId="1" applyFont="1" applyFill="1" applyBorder="1" applyAlignment="1">
      <alignment horizontal="center" vertical="center" wrapText="1"/>
    </xf>
    <xf numFmtId="0" fontId="2" fillId="5" borderId="127" xfId="1" applyFont="1" applyFill="1" applyBorder="1" applyAlignment="1">
      <alignment horizontal="center" vertical="center" wrapText="1"/>
    </xf>
    <xf numFmtId="1" fontId="2" fillId="0" borderId="113" xfId="1" applyNumberFormat="1" applyFont="1" applyBorder="1" applyAlignment="1">
      <alignment horizontal="center" vertical="center" wrapText="1"/>
    </xf>
    <xf numFmtId="1" fontId="2" fillId="0" borderId="56" xfId="1" applyNumberFormat="1" applyFont="1" applyFill="1" applyBorder="1" applyAlignment="1">
      <alignment horizontal="center" vertical="top" wrapText="1"/>
    </xf>
    <xf numFmtId="0" fontId="2" fillId="0" borderId="119" xfId="1" applyFont="1" applyBorder="1" applyAlignment="1">
      <alignment horizontal="center" vertical="top" wrapText="1"/>
    </xf>
    <xf numFmtId="0" fontId="2" fillId="5" borderId="82" xfId="1" applyFont="1" applyFill="1" applyBorder="1" applyAlignment="1">
      <alignment horizontal="center" vertical="center" wrapText="1"/>
    </xf>
    <xf numFmtId="0" fontId="2" fillId="5" borderId="83" xfId="1" applyFont="1" applyFill="1" applyBorder="1" applyAlignment="1">
      <alignment horizontal="center" vertical="center" wrapText="1"/>
    </xf>
    <xf numFmtId="1" fontId="2" fillId="0" borderId="82" xfId="1" applyNumberFormat="1" applyFont="1" applyBorder="1" applyAlignment="1">
      <alignment horizontal="center" vertical="center" wrapText="1"/>
    </xf>
    <xf numFmtId="165" fontId="2" fillId="7" borderId="76" xfId="1" applyNumberFormat="1" applyFont="1" applyFill="1" applyBorder="1" applyAlignment="1">
      <alignment horizontal="center" vertical="top" wrapText="1"/>
    </xf>
    <xf numFmtId="165" fontId="2" fillId="0" borderId="78" xfId="1" applyNumberFormat="1" applyFont="1" applyBorder="1" applyAlignment="1">
      <alignment horizontal="center" vertical="center" wrapText="1"/>
    </xf>
    <xf numFmtId="1" fontId="2" fillId="0" borderId="48" xfId="1" applyNumberFormat="1" applyFont="1" applyBorder="1" applyAlignment="1">
      <alignment horizontal="center" vertical="center" wrapText="1"/>
    </xf>
    <xf numFmtId="2" fontId="2" fillId="7" borderId="120" xfId="1" applyNumberFormat="1" applyFont="1" applyFill="1" applyBorder="1" applyAlignment="1">
      <alignment horizontal="center" vertical="top" wrapText="1"/>
    </xf>
    <xf numFmtId="2" fontId="2" fillId="5" borderId="83" xfId="1" applyNumberFormat="1" applyFont="1" applyFill="1" applyBorder="1" applyAlignment="1">
      <alignment horizontal="center" vertical="center" wrapText="1"/>
    </xf>
    <xf numFmtId="0" fontId="2" fillId="7" borderId="73" xfId="1" applyFont="1" applyFill="1" applyBorder="1" applyAlignment="1">
      <alignment horizontal="center" vertical="top" wrapText="1"/>
    </xf>
    <xf numFmtId="2" fontId="2" fillId="7" borderId="71" xfId="1" applyNumberFormat="1" applyFont="1" applyFill="1" applyBorder="1" applyAlignment="1">
      <alignment horizontal="center" vertical="top" wrapText="1"/>
    </xf>
    <xf numFmtId="2" fontId="2" fillId="5" borderId="74" xfId="1" applyNumberFormat="1" applyFont="1" applyFill="1" applyBorder="1" applyAlignment="1">
      <alignment horizontal="center" vertical="center" wrapText="1"/>
    </xf>
    <xf numFmtId="2" fontId="2" fillId="5" borderId="76" xfId="1" applyNumberFormat="1" applyFont="1" applyFill="1" applyBorder="1" applyAlignment="1">
      <alignment horizontal="center" vertical="center" wrapText="1"/>
    </xf>
    <xf numFmtId="2" fontId="2" fillId="5" borderId="127" xfId="1" applyNumberFormat="1" applyFont="1" applyFill="1" applyBorder="1" applyAlignment="1">
      <alignment horizontal="center" vertical="center" wrapText="1"/>
    </xf>
    <xf numFmtId="1" fontId="2" fillId="0" borderId="126" xfId="1" applyNumberFormat="1" applyFont="1" applyBorder="1" applyAlignment="1">
      <alignment horizontal="center" vertical="center" wrapText="1"/>
    </xf>
    <xf numFmtId="0" fontId="2" fillId="4" borderId="79" xfId="1" applyFont="1" applyFill="1" applyBorder="1" applyAlignment="1">
      <alignment horizontal="center" vertical="top" wrapText="1"/>
    </xf>
    <xf numFmtId="2" fontId="2" fillId="5" borderId="113" xfId="1" applyNumberFormat="1" applyFont="1" applyFill="1" applyBorder="1" applyAlignment="1">
      <alignment horizontal="center" vertical="center" wrapText="1"/>
    </xf>
    <xf numFmtId="0" fontId="2" fillId="4" borderId="117" xfId="1" applyFont="1" applyFill="1" applyBorder="1" applyAlignment="1">
      <alignment horizontal="center" vertical="top" wrapText="1"/>
    </xf>
    <xf numFmtId="2" fontId="2" fillId="7" borderId="78" xfId="1" applyNumberFormat="1" applyFont="1" applyFill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2" fontId="2" fillId="0" borderId="66" xfId="1" applyNumberFormat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1" fontId="2" fillId="0" borderId="70" xfId="1" applyNumberFormat="1" applyFont="1" applyBorder="1" applyAlignment="1">
      <alignment horizontal="center" vertical="center" wrapText="1"/>
    </xf>
    <xf numFmtId="0" fontId="30" fillId="0" borderId="38" xfId="0" applyFont="1" applyBorder="1" applyAlignment="1"/>
    <xf numFmtId="165" fontId="2" fillId="7" borderId="113" xfId="1" applyNumberFormat="1" applyFont="1" applyFill="1" applyBorder="1" applyAlignment="1">
      <alignment horizontal="center" vertical="top" wrapText="1"/>
    </xf>
    <xf numFmtId="165" fontId="2" fillId="0" borderId="113" xfId="1" applyNumberFormat="1" applyFont="1" applyBorder="1" applyAlignment="1">
      <alignment horizontal="center" vertical="center" wrapText="1"/>
    </xf>
    <xf numFmtId="1" fontId="2" fillId="0" borderId="56" xfId="1" applyNumberFormat="1" applyFont="1" applyBorder="1" applyAlignment="1">
      <alignment horizontal="center" vertical="center" wrapText="1"/>
    </xf>
    <xf numFmtId="2" fontId="2" fillId="0" borderId="127" xfId="1" applyNumberFormat="1" applyFont="1" applyBorder="1" applyAlignment="1">
      <alignment horizontal="center" vertical="center" wrapText="1"/>
    </xf>
    <xf numFmtId="165" fontId="2" fillId="0" borderId="71" xfId="1" applyNumberFormat="1" applyFont="1" applyBorder="1" applyAlignment="1">
      <alignment horizontal="center" vertical="center" wrapText="1"/>
    </xf>
    <xf numFmtId="1" fontId="2" fillId="0" borderId="72" xfId="1" applyNumberFormat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2" fontId="2" fillId="0" borderId="73" xfId="1" applyNumberFormat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2" fontId="2" fillId="0" borderId="75" xfId="1" applyNumberFormat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2" fontId="2" fillId="0" borderId="77" xfId="1" applyNumberFormat="1" applyFont="1" applyBorder="1" applyAlignment="1">
      <alignment horizontal="center" vertical="center" wrapText="1"/>
    </xf>
    <xf numFmtId="2" fontId="2" fillId="0" borderId="71" xfId="1" applyNumberFormat="1" applyFont="1" applyBorder="1" applyAlignment="1">
      <alignment horizontal="center" vertical="center" wrapText="1"/>
    </xf>
    <xf numFmtId="1" fontId="2" fillId="4" borderId="73" xfId="1" applyNumberFormat="1" applyFont="1" applyFill="1" applyBorder="1" applyAlignment="1">
      <alignment horizontal="center" vertical="center" wrapText="1"/>
    </xf>
    <xf numFmtId="2" fontId="2" fillId="0" borderId="74" xfId="1" applyNumberFormat="1" applyFont="1" applyBorder="1" applyAlignment="1">
      <alignment horizontal="center" vertical="center" wrapText="1"/>
    </xf>
    <xf numFmtId="1" fontId="2" fillId="4" borderId="75" xfId="1" applyNumberFormat="1" applyFont="1" applyFill="1" applyBorder="1" applyAlignment="1">
      <alignment horizontal="center" vertical="center" wrapText="1"/>
    </xf>
    <xf numFmtId="2" fontId="2" fillId="0" borderId="76" xfId="1" applyNumberFormat="1" applyFont="1" applyBorder="1" applyAlignment="1">
      <alignment horizontal="center" vertical="center" wrapText="1"/>
    </xf>
    <xf numFmtId="1" fontId="2" fillId="4" borderId="77" xfId="1" applyNumberFormat="1" applyFont="1" applyFill="1" applyBorder="1" applyAlignment="1">
      <alignment horizontal="center" vertical="center" wrapText="1"/>
    </xf>
    <xf numFmtId="1" fontId="2" fillId="0" borderId="71" xfId="1" applyNumberFormat="1" applyFont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/>
    </xf>
    <xf numFmtId="0" fontId="2" fillId="0" borderId="120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2" fontId="2" fillId="0" borderId="120" xfId="1" applyNumberFormat="1" applyFont="1" applyBorder="1" applyAlignment="1">
      <alignment horizontal="center" vertical="center" wrapText="1"/>
    </xf>
    <xf numFmtId="2" fontId="2" fillId="0" borderId="83" xfId="1" applyNumberFormat="1" applyFont="1" applyBorder="1" applyAlignment="1">
      <alignment horizontal="center" vertical="center" wrapText="1"/>
    </xf>
    <xf numFmtId="0" fontId="2" fillId="0" borderId="119" xfId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127" xfId="1" applyFont="1" applyBorder="1" applyAlignment="1">
      <alignment horizontal="center" vertical="center" wrapText="1"/>
    </xf>
    <xf numFmtId="2" fontId="2" fillId="0" borderId="113" xfId="1" applyNumberFormat="1" applyFont="1" applyBorder="1" applyAlignment="1">
      <alignment horizontal="center" vertical="center" wrapText="1"/>
    </xf>
    <xf numFmtId="1" fontId="2" fillId="4" borderId="117" xfId="1" applyNumberFormat="1" applyFont="1" applyFill="1" applyBorder="1" applyAlignment="1">
      <alignment horizontal="center" vertical="center" wrapText="1"/>
    </xf>
    <xf numFmtId="0" fontId="2" fillId="0" borderId="113" xfId="1" applyFont="1" applyBorder="1" applyAlignment="1">
      <alignment horizontal="center" vertical="center" wrapText="1"/>
    </xf>
    <xf numFmtId="0" fontId="2" fillId="0" borderId="117" xfId="1" applyFont="1" applyBorder="1" applyAlignment="1">
      <alignment horizontal="center" vertical="center" wrapText="1"/>
    </xf>
    <xf numFmtId="2" fontId="2" fillId="0" borderId="117" xfId="1" applyNumberFormat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2" fontId="2" fillId="0" borderId="79" xfId="1" applyNumberFormat="1" applyFont="1" applyBorder="1" applyAlignment="1">
      <alignment horizontal="center" vertical="center" wrapText="1"/>
    </xf>
    <xf numFmtId="2" fontId="2" fillId="0" borderId="78" xfId="1" applyNumberFormat="1" applyFont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0" borderId="119" xfId="1" applyNumberFormat="1" applyFont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6" fontId="2" fillId="0" borderId="13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7" fillId="11" borderId="18" xfId="0" applyNumberFormat="1" applyFont="1" applyFill="1" applyBorder="1" applyAlignment="1">
      <alignment horizontal="center" vertical="center" wrapText="1"/>
    </xf>
    <xf numFmtId="1" fontId="2" fillId="11" borderId="10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5" fontId="7" fillId="0" borderId="50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166" fontId="2" fillId="0" borderId="51" xfId="0" applyNumberFormat="1" applyFont="1" applyFill="1" applyBorder="1" applyAlignment="1">
      <alignment horizontal="center" vertical="center" wrapText="1"/>
    </xf>
    <xf numFmtId="2" fontId="2" fillId="0" borderId="53" xfId="0" applyNumberFormat="1" applyFont="1" applyFill="1" applyBorder="1" applyAlignment="1">
      <alignment horizontal="center" vertical="center" wrapText="1"/>
    </xf>
    <xf numFmtId="1" fontId="2" fillId="0" borderId="50" xfId="0" applyNumberFormat="1" applyFont="1" applyFill="1" applyBorder="1" applyAlignment="1">
      <alignment horizontal="center" vertical="center" wrapText="1"/>
    </xf>
    <xf numFmtId="1" fontId="7" fillId="11" borderId="51" xfId="0" applyNumberFormat="1" applyFont="1" applyFill="1" applyBorder="1" applyAlignment="1">
      <alignment horizontal="center" vertical="center" wrapText="1"/>
    </xf>
    <xf numFmtId="1" fontId="7" fillId="11" borderId="54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6" fontId="2" fillId="0" borderId="2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7" fillId="11" borderId="44" xfId="0" applyNumberFormat="1" applyFont="1" applyFill="1" applyBorder="1" applyAlignment="1">
      <alignment horizontal="center" vertical="center" wrapText="1"/>
    </xf>
    <xf numFmtId="1" fontId="2" fillId="11" borderId="21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Fill="1" applyBorder="1" applyAlignment="1">
      <alignment horizontal="center" vertical="center" wrapText="1"/>
    </xf>
    <xf numFmtId="1" fontId="7" fillId="11" borderId="41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center" vertical="center" wrapText="1"/>
    </xf>
    <xf numFmtId="165" fontId="2" fillId="0" borderId="60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7" fillId="0" borderId="47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166" fontId="2" fillId="0" borderId="47" xfId="0" applyNumberFormat="1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>
      <alignment horizontal="center" vertical="center" wrapText="1"/>
    </xf>
    <xf numFmtId="1" fontId="7" fillId="11" borderId="47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1" fontId="7" fillId="0" borderId="64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vertical="center"/>
    </xf>
    <xf numFmtId="0" fontId="2" fillId="11" borderId="89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vertical="center"/>
    </xf>
    <xf numFmtId="0" fontId="7" fillId="0" borderId="87" xfId="0" applyFont="1" applyFill="1" applyBorder="1" applyAlignment="1">
      <alignment vertical="center"/>
    </xf>
    <xf numFmtId="165" fontId="7" fillId="0" borderId="100" xfId="0" applyNumberFormat="1" applyFont="1" applyFill="1" applyBorder="1" applyAlignment="1">
      <alignment horizontal="center" vertical="center" wrapText="1"/>
    </xf>
    <xf numFmtId="1" fontId="7" fillId="0" borderId="98" xfId="0" applyNumberFormat="1" applyFont="1" applyFill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166" fontId="2" fillId="0" borderId="98" xfId="0" applyNumberFormat="1" applyFont="1" applyFill="1" applyBorder="1" applyAlignment="1">
      <alignment horizontal="center" vertical="center" wrapText="1"/>
    </xf>
    <xf numFmtId="2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" fontId="7" fillId="11" borderId="97" xfId="0" applyNumberFormat="1" applyFont="1" applyFill="1" applyBorder="1" applyAlignment="1">
      <alignment horizontal="center" vertical="center" wrapText="1"/>
    </xf>
    <xf numFmtId="1" fontId="2" fillId="11" borderId="101" xfId="0" applyNumberFormat="1" applyFont="1" applyFill="1" applyBorder="1" applyAlignment="1">
      <alignment horizontal="center" vertical="center" wrapText="1"/>
    </xf>
    <xf numFmtId="0" fontId="2" fillId="11" borderId="96" xfId="0" applyFont="1" applyFill="1" applyBorder="1" applyAlignment="1">
      <alignment horizontal="center" vertical="center"/>
    </xf>
    <xf numFmtId="0" fontId="2" fillId="11" borderId="93" xfId="0" applyFont="1" applyFill="1" applyBorder="1" applyAlignment="1">
      <alignment horizontal="center" vertical="center"/>
    </xf>
    <xf numFmtId="0" fontId="7" fillId="0" borderId="133" xfId="0" applyFont="1" applyFill="1" applyBorder="1" applyAlignment="1">
      <alignment vertical="center"/>
    </xf>
    <xf numFmtId="0" fontId="7" fillId="0" borderId="149" xfId="0" applyFont="1" applyFill="1" applyBorder="1" applyAlignment="1">
      <alignment vertical="center"/>
    </xf>
    <xf numFmtId="0" fontId="7" fillId="0" borderId="106" xfId="0" applyFont="1" applyFill="1" applyBorder="1" applyAlignment="1">
      <alignment vertical="center"/>
    </xf>
    <xf numFmtId="1" fontId="2" fillId="0" borderId="64" xfId="0" applyNumberFormat="1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7" fillId="0" borderId="103" xfId="0" applyFont="1" applyFill="1" applyBorder="1" applyAlignment="1">
      <alignment vertical="center"/>
    </xf>
    <xf numFmtId="165" fontId="7" fillId="0" borderId="71" xfId="0" applyNumberFormat="1" applyFont="1" applyFill="1" applyBorder="1" applyAlignment="1">
      <alignment horizontal="center" vertical="center" wrapText="1"/>
    </xf>
    <xf numFmtId="1" fontId="7" fillId="0" borderId="72" xfId="0" applyNumberFormat="1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165" fontId="7" fillId="0" borderId="74" xfId="0" applyNumberFormat="1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165" fontId="2" fillId="0" borderId="74" xfId="0" applyNumberFormat="1" applyFont="1" applyFill="1" applyBorder="1" applyAlignment="1">
      <alignment horizontal="center" vertical="center" wrapText="1"/>
    </xf>
    <xf numFmtId="165" fontId="7" fillId="0" borderId="76" xfId="0" applyNumberFormat="1" applyFont="1" applyFill="1" applyBorder="1" applyAlignment="1">
      <alignment horizontal="center" vertical="center" wrapText="1"/>
    </xf>
    <xf numFmtId="1" fontId="7" fillId="0" borderId="55" xfId="0" applyNumberFormat="1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1" fontId="2" fillId="0" borderId="97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" fontId="2" fillId="0" borderId="65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8" borderId="100" xfId="0" applyFont="1" applyFill="1" applyBorder="1" applyAlignment="1">
      <alignment horizontal="center" vertical="center" wrapText="1"/>
    </xf>
    <xf numFmtId="0" fontId="2" fillId="8" borderId="100" xfId="0" applyFont="1" applyFill="1" applyBorder="1" applyAlignment="1">
      <alignment horizontal="center" wrapText="1"/>
    </xf>
    <xf numFmtId="2" fontId="7" fillId="10" borderId="33" xfId="0" applyNumberFormat="1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165" fontId="7" fillId="0" borderId="97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 wrapText="1"/>
    </xf>
    <xf numFmtId="165" fontId="2" fillId="0" borderId="44" xfId="0" applyNumberFormat="1" applyFont="1" applyFill="1" applyBorder="1" applyAlignment="1">
      <alignment horizontal="center" vertical="center" wrapText="1"/>
    </xf>
    <xf numFmtId="165" fontId="2" fillId="0" borderId="41" xfId="0" applyNumberFormat="1" applyFont="1" applyFill="1" applyBorder="1" applyAlignment="1">
      <alignment horizontal="center" vertical="center" wrapText="1"/>
    </xf>
    <xf numFmtId="165" fontId="7" fillId="0" borderId="65" xfId="0" applyNumberFormat="1" applyFont="1" applyFill="1" applyBorder="1" applyAlignment="1">
      <alignment horizontal="center" vertical="center" wrapText="1"/>
    </xf>
    <xf numFmtId="165" fontId="7" fillId="0" borderId="67" xfId="0" applyNumberFormat="1" applyFont="1" applyFill="1" applyBorder="1" applyAlignment="1">
      <alignment horizontal="center" vertical="center" wrapText="1"/>
    </xf>
    <xf numFmtId="0" fontId="7" fillId="0" borderId="150" xfId="0" applyFont="1" applyFill="1" applyBorder="1" applyAlignment="1">
      <alignment vertical="center"/>
    </xf>
    <xf numFmtId="0" fontId="7" fillId="0" borderId="151" xfId="0" applyFont="1" applyFill="1" applyBorder="1" applyAlignment="1">
      <alignment vertical="center"/>
    </xf>
    <xf numFmtId="0" fontId="7" fillId="0" borderId="152" xfId="0" applyFont="1" applyFill="1" applyBorder="1" applyAlignment="1">
      <alignment vertical="center"/>
    </xf>
    <xf numFmtId="0" fontId="7" fillId="0" borderId="137" xfId="0" applyFont="1" applyFill="1" applyBorder="1" applyAlignment="1">
      <alignment vertical="center"/>
    </xf>
    <xf numFmtId="0" fontId="7" fillId="0" borderId="153" xfId="0" applyFont="1" applyFill="1" applyBorder="1" applyAlignment="1">
      <alignment vertical="center"/>
    </xf>
    <xf numFmtId="0" fontId="7" fillId="0" borderId="154" xfId="0" applyFont="1" applyFill="1" applyBorder="1" applyAlignment="1">
      <alignment vertical="center"/>
    </xf>
    <xf numFmtId="2" fontId="2" fillId="0" borderId="66" xfId="0" applyNumberFormat="1" applyFont="1" applyFill="1" applyBorder="1" applyAlignment="1">
      <alignment horizontal="center" vertical="center" wrapText="1"/>
    </xf>
    <xf numFmtId="1" fontId="2" fillId="0" borderId="74" xfId="0" applyNumberFormat="1" applyFont="1" applyFill="1" applyBorder="1" applyAlignment="1">
      <alignment horizontal="center" vertical="center" wrapText="1"/>
    </xf>
    <xf numFmtId="1" fontId="2" fillId="0" borderId="71" xfId="0" applyNumberFormat="1" applyFont="1" applyFill="1" applyBorder="1" applyAlignment="1">
      <alignment horizontal="center" vertical="center" wrapText="1"/>
    </xf>
    <xf numFmtId="1" fontId="7" fillId="11" borderId="72" xfId="0" applyNumberFormat="1" applyFont="1" applyFill="1" applyBorder="1" applyAlignment="1">
      <alignment horizontal="center" vertical="center" wrapText="1"/>
    </xf>
    <xf numFmtId="1" fontId="2" fillId="11" borderId="73" xfId="0" applyNumberFormat="1" applyFont="1" applyFill="1" applyBorder="1" applyAlignment="1">
      <alignment horizontal="center" vertical="center" wrapText="1"/>
    </xf>
    <xf numFmtId="1" fontId="2" fillId="0" borderId="76" xfId="0" applyNumberFormat="1" applyFont="1" applyFill="1" applyBorder="1" applyAlignment="1">
      <alignment horizontal="center" vertical="center" wrapText="1"/>
    </xf>
    <xf numFmtId="1" fontId="7" fillId="11" borderId="55" xfId="0" applyNumberFormat="1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vertical="center"/>
    </xf>
    <xf numFmtId="0" fontId="5" fillId="0" borderId="149" xfId="0" applyFont="1" applyFill="1" applyBorder="1" applyAlignment="1">
      <alignment vertical="center"/>
    </xf>
    <xf numFmtId="0" fontId="5" fillId="0" borderId="132" xfId="0" applyFont="1" applyFill="1" applyBorder="1" applyAlignment="1">
      <alignment vertical="center"/>
    </xf>
    <xf numFmtId="0" fontId="5" fillId="0" borderId="105" xfId="0" applyFont="1" applyFill="1" applyBorder="1" applyAlignment="1">
      <alignment vertical="center"/>
    </xf>
    <xf numFmtId="0" fontId="6" fillId="5" borderId="73" xfId="0" applyFont="1" applyFill="1" applyBorder="1" applyAlignment="1">
      <alignment horizontal="center" vertical="center"/>
    </xf>
    <xf numFmtId="0" fontId="29" fillId="0" borderId="104" xfId="0" applyFont="1" applyBorder="1" applyAlignment="1"/>
    <xf numFmtId="0" fontId="29" fillId="0" borderId="103" xfId="0" applyFont="1" applyBorder="1" applyAlignment="1"/>
    <xf numFmtId="0" fontId="27" fillId="0" borderId="72" xfId="0" applyFont="1" applyBorder="1"/>
    <xf numFmtId="0" fontId="27" fillId="0" borderId="73" xfId="0" applyFont="1" applyBorder="1"/>
    <xf numFmtId="0" fontId="0" fillId="0" borderId="0" xfId="0"/>
    <xf numFmtId="0" fontId="0" fillId="0" borderId="0" xfId="0" applyFont="1" applyAlignment="1"/>
    <xf numFmtId="0" fontId="22" fillId="0" borderId="4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0" fillId="0" borderId="0" xfId="0" applyFont="1" applyAlignment="1"/>
    <xf numFmtId="0" fontId="0" fillId="0" borderId="0" xfId="0" applyFont="1" applyAlignment="1"/>
    <xf numFmtId="0" fontId="38" fillId="0" borderId="0" xfId="0" applyFont="1" applyAlignment="1">
      <alignment horizontal="center"/>
    </xf>
    <xf numFmtId="165" fontId="40" fillId="14" borderId="72" xfId="0" applyNumberFormat="1" applyFont="1" applyFill="1" applyBorder="1" applyAlignment="1">
      <alignment horizontal="center" vertical="center" wrapText="1"/>
    </xf>
    <xf numFmtId="1" fontId="40" fillId="14" borderId="72" xfId="0" applyNumberFormat="1" applyFont="1" applyFill="1" applyBorder="1" applyAlignment="1">
      <alignment horizontal="center" vertical="center" wrapText="1"/>
    </xf>
    <xf numFmtId="0" fontId="40" fillId="15" borderId="72" xfId="0" applyFont="1" applyFill="1" applyBorder="1" applyAlignment="1">
      <alignment horizontal="center" wrapText="1"/>
    </xf>
    <xf numFmtId="0" fontId="41" fillId="0" borderId="0" xfId="0" applyFont="1" applyAlignment="1"/>
    <xf numFmtId="165" fontId="39" fillId="14" borderId="55" xfId="0" applyNumberFormat="1" applyFont="1" applyFill="1" applyBorder="1" applyAlignment="1">
      <alignment horizontal="center" vertical="top" wrapText="1"/>
    </xf>
    <xf numFmtId="1" fontId="39" fillId="14" borderId="55" xfId="0" applyNumberFormat="1" applyFont="1" applyFill="1" applyBorder="1" applyAlignment="1">
      <alignment horizontal="center" vertical="top" wrapText="1"/>
    </xf>
    <xf numFmtId="0" fontId="39" fillId="14" borderId="55" xfId="0" applyFont="1" applyFill="1" applyBorder="1" applyAlignment="1">
      <alignment horizontal="center" vertical="top" wrapText="1"/>
    </xf>
    <xf numFmtId="2" fontId="39" fillId="14" borderId="55" xfId="0" applyNumberFormat="1" applyFont="1" applyFill="1" applyBorder="1" applyAlignment="1">
      <alignment horizontal="center" vertical="top" wrapText="1"/>
    </xf>
    <xf numFmtId="0" fontId="39" fillId="16" borderId="55" xfId="0" applyFont="1" applyFill="1" applyBorder="1" applyAlignment="1">
      <alignment horizontal="center" vertical="top" wrapText="1"/>
    </xf>
    <xf numFmtId="0" fontId="39" fillId="0" borderId="69" xfId="0" applyFont="1" applyBorder="1"/>
    <xf numFmtId="165" fontId="40" fillId="0" borderId="78" xfId="0" applyNumberFormat="1" applyFont="1" applyBorder="1" applyAlignment="1">
      <alignment horizontal="center" vertical="center" wrapText="1"/>
    </xf>
    <xf numFmtId="1" fontId="40" fillId="0" borderId="48" xfId="0" applyNumberFormat="1" applyFont="1" applyBorder="1" applyAlignment="1">
      <alignment horizontal="center" vertical="center" wrapText="1"/>
    </xf>
    <xf numFmtId="1" fontId="40" fillId="0" borderId="79" xfId="0" applyNumberFormat="1" applyFont="1" applyBorder="1" applyAlignment="1">
      <alignment horizontal="center" vertical="center" wrapText="1"/>
    </xf>
    <xf numFmtId="0" fontId="39" fillId="0" borderId="155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166" fontId="40" fillId="0" borderId="48" xfId="0" applyNumberFormat="1" applyFont="1" applyBorder="1" applyAlignment="1">
      <alignment horizontal="center" vertical="center" wrapText="1"/>
    </xf>
    <xf numFmtId="2" fontId="40" fillId="0" borderId="79" xfId="0" applyNumberFormat="1" applyFont="1" applyBorder="1" applyAlignment="1">
      <alignment horizontal="center" vertical="center" wrapText="1"/>
    </xf>
    <xf numFmtId="1" fontId="40" fillId="0" borderId="70" xfId="0" applyNumberFormat="1" applyFont="1" applyBorder="1" applyAlignment="1">
      <alignment horizontal="center" vertical="center" wrapText="1"/>
    </xf>
    <xf numFmtId="1" fontId="40" fillId="4" borderId="48" xfId="0" applyNumberFormat="1" applyFont="1" applyFill="1" applyBorder="1" applyAlignment="1">
      <alignment horizontal="center" vertical="center" wrapText="1"/>
    </xf>
    <xf numFmtId="1" fontId="40" fillId="4" borderId="79" xfId="0" applyNumberFormat="1" applyFont="1" applyFill="1" applyBorder="1" applyAlignment="1">
      <alignment horizontal="center" vertical="center" wrapText="1"/>
    </xf>
    <xf numFmtId="0" fontId="40" fillId="0" borderId="69" xfId="0" applyFont="1" applyBorder="1" applyAlignment="1">
      <alignment horizontal="center"/>
    </xf>
    <xf numFmtId="0" fontId="40" fillId="0" borderId="139" xfId="0" applyFont="1" applyBorder="1" applyAlignment="1">
      <alignment horizontal="center"/>
    </xf>
    <xf numFmtId="0" fontId="39" fillId="0" borderId="66" xfId="0" applyFont="1" applyBorder="1"/>
    <xf numFmtId="165" fontId="40" fillId="0" borderId="74" xfId="0" applyNumberFormat="1" applyFont="1" applyBorder="1" applyAlignment="1">
      <alignment horizontal="center" vertical="center" wrapText="1"/>
    </xf>
    <xf numFmtId="1" fontId="40" fillId="0" borderId="47" xfId="0" applyNumberFormat="1" applyFont="1" applyBorder="1" applyAlignment="1">
      <alignment horizontal="center" vertical="center" wrapText="1"/>
    </xf>
    <xf numFmtId="1" fontId="40" fillId="0" borderId="75" xfId="0" applyNumberFormat="1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166" fontId="40" fillId="0" borderId="47" xfId="0" applyNumberFormat="1" applyFont="1" applyBorder="1" applyAlignment="1">
      <alignment horizontal="center" vertical="center" wrapText="1"/>
    </xf>
    <xf numFmtId="2" fontId="40" fillId="0" borderId="75" xfId="0" applyNumberFormat="1" applyFont="1" applyBorder="1" applyAlignment="1">
      <alignment horizontal="center" vertical="center" wrapText="1"/>
    </xf>
    <xf numFmtId="1" fontId="40" fillId="0" borderId="65" xfId="0" applyNumberFormat="1" applyFont="1" applyBorder="1" applyAlignment="1">
      <alignment horizontal="center" vertical="center" wrapText="1"/>
    </xf>
    <xf numFmtId="1" fontId="40" fillId="4" borderId="47" xfId="0" applyNumberFormat="1" applyFont="1" applyFill="1" applyBorder="1" applyAlignment="1">
      <alignment horizontal="center" vertical="center" wrapText="1"/>
    </xf>
    <xf numFmtId="1" fontId="40" fillId="4" borderId="75" xfId="0" applyNumberFormat="1" applyFont="1" applyFill="1" applyBorder="1" applyAlignment="1">
      <alignment horizontal="center" vertical="center" wrapText="1"/>
    </xf>
    <xf numFmtId="0" fontId="40" fillId="0" borderId="66" xfId="0" applyFont="1" applyBorder="1" applyAlignment="1">
      <alignment horizontal="center"/>
    </xf>
    <xf numFmtId="0" fontId="40" fillId="0" borderId="137" xfId="0" applyFont="1" applyBorder="1" applyAlignment="1">
      <alignment horizontal="center"/>
    </xf>
    <xf numFmtId="0" fontId="39" fillId="0" borderId="83" xfId="0" applyFont="1" applyBorder="1"/>
    <xf numFmtId="165" fontId="40" fillId="0" borderId="76" xfId="0" applyNumberFormat="1" applyFont="1" applyBorder="1" applyAlignment="1">
      <alignment horizontal="center" vertical="center" wrapText="1"/>
    </xf>
    <xf numFmtId="1" fontId="40" fillId="0" borderId="55" xfId="0" applyNumberFormat="1" applyFont="1" applyBorder="1" applyAlignment="1">
      <alignment horizontal="center" vertical="center" wrapText="1"/>
    </xf>
    <xf numFmtId="1" fontId="40" fillId="0" borderId="77" xfId="0" applyNumberFormat="1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166" fontId="40" fillId="0" borderId="55" xfId="0" applyNumberFormat="1" applyFont="1" applyBorder="1" applyAlignment="1">
      <alignment horizontal="center" vertical="center" wrapText="1"/>
    </xf>
    <xf numFmtId="2" fontId="40" fillId="0" borderId="77" xfId="0" applyNumberFormat="1" applyFont="1" applyBorder="1" applyAlignment="1">
      <alignment horizontal="center" vertical="center" wrapText="1"/>
    </xf>
    <xf numFmtId="1" fontId="40" fillId="0" borderId="82" xfId="0" applyNumberFormat="1" applyFont="1" applyBorder="1" applyAlignment="1">
      <alignment horizontal="center" vertical="center" wrapText="1"/>
    </xf>
    <xf numFmtId="1" fontId="40" fillId="4" borderId="55" xfId="0" applyNumberFormat="1" applyFont="1" applyFill="1" applyBorder="1" applyAlignment="1">
      <alignment horizontal="center" vertical="center" wrapText="1"/>
    </xf>
    <xf numFmtId="1" fontId="40" fillId="4" borderId="77" xfId="0" applyNumberFormat="1" applyFont="1" applyFill="1" applyBorder="1" applyAlignment="1">
      <alignment horizontal="center" vertical="center" wrapText="1"/>
    </xf>
    <xf numFmtId="0" fontId="40" fillId="0" borderId="83" xfId="0" applyFont="1" applyBorder="1" applyAlignment="1">
      <alignment horizontal="center"/>
    </xf>
    <xf numFmtId="0" fontId="40" fillId="0" borderId="138" xfId="0" applyFont="1" applyBorder="1" applyAlignment="1">
      <alignment horizontal="center"/>
    </xf>
    <xf numFmtId="165" fontId="40" fillId="0" borderId="71" xfId="0" applyNumberFormat="1" applyFont="1" applyBorder="1" applyAlignment="1">
      <alignment horizontal="center" vertical="center" wrapText="1"/>
    </xf>
    <xf numFmtId="1" fontId="40" fillId="0" borderId="72" xfId="0" applyNumberFormat="1" applyFont="1" applyBorder="1" applyAlignment="1">
      <alignment horizontal="center" vertical="center" wrapText="1"/>
    </xf>
    <xf numFmtId="1" fontId="40" fillId="0" borderId="73" xfId="0" applyNumberFormat="1" applyFont="1" applyBorder="1" applyAlignment="1">
      <alignment horizontal="center" vertical="center" wrapText="1"/>
    </xf>
    <xf numFmtId="1" fontId="40" fillId="0" borderId="71" xfId="0" applyNumberFormat="1" applyFont="1" applyBorder="1" applyAlignment="1">
      <alignment horizontal="center" vertical="center" wrapText="1"/>
    </xf>
    <xf numFmtId="1" fontId="40" fillId="4" borderId="72" xfId="0" applyNumberFormat="1" applyFont="1" applyFill="1" applyBorder="1" applyAlignment="1">
      <alignment horizontal="center" vertical="center" wrapText="1"/>
    </xf>
    <xf numFmtId="1" fontId="40" fillId="4" borderId="73" xfId="0" applyNumberFormat="1" applyFont="1" applyFill="1" applyBorder="1" applyAlignment="1">
      <alignment horizontal="center" vertical="center" wrapText="1"/>
    </xf>
    <xf numFmtId="0" fontId="40" fillId="0" borderId="120" xfId="0" applyFont="1" applyBorder="1" applyAlignment="1">
      <alignment horizontal="center"/>
    </xf>
    <xf numFmtId="1" fontId="40" fillId="0" borderId="74" xfId="0" applyNumberFormat="1" applyFont="1" applyBorder="1" applyAlignment="1">
      <alignment horizontal="center" vertical="center" wrapText="1"/>
    </xf>
    <xf numFmtId="0" fontId="40" fillId="0" borderId="113" xfId="0" applyFont="1" applyBorder="1" applyAlignment="1">
      <alignment horizontal="center" vertical="center" wrapText="1"/>
    </xf>
    <xf numFmtId="166" fontId="40" fillId="0" borderId="56" xfId="0" applyNumberFormat="1" applyFont="1" applyBorder="1" applyAlignment="1">
      <alignment horizontal="center" vertical="center" wrapText="1"/>
    </xf>
    <xf numFmtId="2" fontId="40" fillId="0" borderId="117" xfId="0" applyNumberFormat="1" applyFont="1" applyBorder="1" applyAlignment="1">
      <alignment horizontal="center" vertical="center" wrapText="1"/>
    </xf>
    <xf numFmtId="1" fontId="40" fillId="0" borderId="76" xfId="0" applyNumberFormat="1" applyFont="1" applyBorder="1" applyAlignment="1">
      <alignment horizontal="center" vertical="center" wrapText="1"/>
    </xf>
    <xf numFmtId="0" fontId="40" fillId="0" borderId="156" xfId="0" applyFont="1" applyBorder="1" applyAlignment="1">
      <alignment horizontal="center"/>
    </xf>
    <xf numFmtId="0" fontId="40" fillId="0" borderId="71" xfId="0" applyFont="1" applyBorder="1" applyAlignment="1">
      <alignment horizontal="center" vertical="center" wrapText="1"/>
    </xf>
    <xf numFmtId="166" fontId="40" fillId="0" borderId="72" xfId="0" applyNumberFormat="1" applyFont="1" applyBorder="1" applyAlignment="1">
      <alignment horizontal="center" vertical="center" wrapText="1"/>
    </xf>
    <xf numFmtId="2" fontId="40" fillId="0" borderId="73" xfId="0" applyNumberFormat="1" applyFont="1" applyBorder="1" applyAlignment="1">
      <alignment horizontal="center" vertical="center" wrapText="1"/>
    </xf>
    <xf numFmtId="1" fontId="40" fillId="0" borderId="119" xfId="0" applyNumberFormat="1" applyFont="1" applyBorder="1" applyAlignment="1">
      <alignment horizontal="center" vertical="center" wrapText="1"/>
    </xf>
    <xf numFmtId="0" fontId="40" fillId="0" borderId="136" xfId="0" applyFont="1" applyBorder="1" applyAlignment="1">
      <alignment horizontal="center"/>
    </xf>
    <xf numFmtId="1" fontId="40" fillId="0" borderId="95" xfId="0" applyNumberFormat="1" applyFont="1" applyBorder="1" applyAlignment="1">
      <alignment horizontal="center" vertical="center" wrapText="1"/>
    </xf>
    <xf numFmtId="1" fontId="40" fillId="4" borderId="44" xfId="0" applyNumberFormat="1" applyFont="1" applyFill="1" applyBorder="1" applyAlignment="1">
      <alignment horizontal="center" vertical="center" wrapText="1"/>
    </xf>
    <xf numFmtId="1" fontId="40" fillId="0" borderId="44" xfId="0" applyNumberFormat="1" applyFont="1" applyBorder="1" applyAlignment="1">
      <alignment horizontal="center" vertical="center" wrapText="1"/>
    </xf>
    <xf numFmtId="1" fontId="40" fillId="0" borderId="88" xfId="0" applyNumberFormat="1" applyFont="1" applyBorder="1" applyAlignment="1">
      <alignment horizontal="center" vertical="center" wrapText="1"/>
    </xf>
    <xf numFmtId="1" fontId="40" fillId="4" borderId="18" xfId="0" applyNumberFormat="1" applyFont="1" applyFill="1" applyBorder="1" applyAlignment="1">
      <alignment horizontal="center" vertical="center" wrapText="1"/>
    </xf>
    <xf numFmtId="1" fontId="40" fillId="0" borderId="18" xfId="0" applyNumberFormat="1" applyFont="1" applyBorder="1" applyAlignment="1">
      <alignment horizontal="center" vertical="center" wrapText="1"/>
    </xf>
    <xf numFmtId="1" fontId="40" fillId="0" borderId="94" xfId="0" applyNumberFormat="1" applyFont="1" applyBorder="1" applyAlignment="1">
      <alignment horizontal="center" vertical="center" wrapText="1"/>
    </xf>
    <xf numFmtId="1" fontId="40" fillId="4" borderId="54" xfId="0" applyNumberFormat="1" applyFont="1" applyFill="1" applyBorder="1" applyAlignment="1">
      <alignment horizontal="center" vertical="center" wrapText="1"/>
    </xf>
    <xf numFmtId="1" fontId="40" fillId="4" borderId="108" xfId="0" applyNumberFormat="1" applyFont="1" applyFill="1" applyBorder="1" applyAlignment="1">
      <alignment horizontal="center" vertical="center" wrapText="1"/>
    </xf>
    <xf numFmtId="1" fontId="40" fillId="0" borderId="67" xfId="0" applyNumberFormat="1" applyFont="1" applyBorder="1" applyAlignment="1">
      <alignment horizontal="center" vertical="center" wrapText="1"/>
    </xf>
    <xf numFmtId="1" fontId="40" fillId="0" borderId="54" xfId="0" applyNumberFormat="1" applyFont="1" applyBorder="1" applyAlignment="1">
      <alignment horizontal="center" vertical="center" wrapText="1"/>
    </xf>
    <xf numFmtId="0" fontId="40" fillId="0" borderId="130" xfId="0" applyFont="1" applyBorder="1" applyAlignment="1">
      <alignment horizontal="center"/>
    </xf>
    <xf numFmtId="1" fontId="40" fillId="4" borderId="45" xfId="0" applyNumberFormat="1" applyFont="1" applyFill="1" applyBorder="1" applyAlignment="1">
      <alignment horizontal="center" vertical="center" wrapText="1"/>
    </xf>
    <xf numFmtId="1" fontId="40" fillId="0" borderId="102" xfId="0" applyNumberFormat="1" applyFont="1" applyBorder="1" applyAlignment="1">
      <alignment horizontal="center" vertical="center" wrapText="1"/>
    </xf>
    <xf numFmtId="1" fontId="40" fillId="0" borderId="97" xfId="0" applyNumberFormat="1" applyFont="1" applyBorder="1" applyAlignment="1">
      <alignment horizontal="center" vertical="center" wrapText="1"/>
    </xf>
    <xf numFmtId="0" fontId="40" fillId="0" borderId="99" xfId="0" applyFont="1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39" fillId="0" borderId="80" xfId="0" applyFont="1" applyBorder="1"/>
    <xf numFmtId="1" fontId="40" fillId="4" borderId="62" xfId="0" applyNumberFormat="1" applyFont="1" applyFill="1" applyBorder="1" applyAlignment="1">
      <alignment horizontal="center" vertical="center" wrapText="1"/>
    </xf>
    <xf numFmtId="1" fontId="40" fillId="0" borderId="91" xfId="0" applyNumberFormat="1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/>
    </xf>
    <xf numFmtId="0" fontId="39" fillId="0" borderId="111" xfId="0" applyFont="1" applyBorder="1"/>
    <xf numFmtId="1" fontId="40" fillId="0" borderId="78" xfId="0" applyNumberFormat="1" applyFont="1" applyBorder="1" applyAlignment="1">
      <alignment horizontal="center" vertical="center" wrapText="1"/>
    </xf>
    <xf numFmtId="0" fontId="39" fillId="0" borderId="104" xfId="0" applyFont="1" applyBorder="1"/>
    <xf numFmtId="0" fontId="39" fillId="0" borderId="110" xfId="0" applyFont="1" applyBorder="1"/>
    <xf numFmtId="0" fontId="39" fillId="0" borderId="118" xfId="0" applyFont="1" applyBorder="1" applyAlignment="1">
      <alignment horizontal="center" vertical="center" wrapText="1"/>
    </xf>
    <xf numFmtId="0" fontId="39" fillId="0" borderId="125" xfId="0" applyFont="1" applyBorder="1"/>
    <xf numFmtId="165" fontId="40" fillId="0" borderId="113" xfId="0" applyNumberFormat="1" applyFont="1" applyBorder="1" applyAlignment="1">
      <alignment horizontal="center" vertical="center" wrapText="1"/>
    </xf>
    <xf numFmtId="1" fontId="40" fillId="0" borderId="56" xfId="0" applyNumberFormat="1" applyFont="1" applyBorder="1" applyAlignment="1">
      <alignment horizontal="center" vertical="center" wrapText="1"/>
    </xf>
    <xf numFmtId="1" fontId="40" fillId="0" borderId="117" xfId="0" applyNumberFormat="1" applyFont="1" applyBorder="1" applyAlignment="1">
      <alignment horizontal="center" vertical="center" wrapText="1"/>
    </xf>
    <xf numFmtId="0" fontId="39" fillId="0" borderId="129" xfId="0" applyFont="1" applyBorder="1" applyAlignment="1">
      <alignment horizontal="center" vertical="center" wrapText="1"/>
    </xf>
    <xf numFmtId="1" fontId="40" fillId="0" borderId="113" xfId="0" applyNumberFormat="1" applyFont="1" applyBorder="1" applyAlignment="1">
      <alignment horizontal="center" vertical="center" wrapText="1"/>
    </xf>
    <xf numFmtId="1" fontId="40" fillId="4" borderId="56" xfId="0" applyNumberFormat="1" applyFont="1" applyFill="1" applyBorder="1" applyAlignment="1">
      <alignment horizontal="center" vertical="center" wrapText="1"/>
    </xf>
    <xf numFmtId="1" fontId="40" fillId="4" borderId="117" xfId="0" applyNumberFormat="1" applyFont="1" applyFill="1" applyBorder="1" applyAlignment="1">
      <alignment horizontal="center" vertical="center" wrapText="1"/>
    </xf>
    <xf numFmtId="0" fontId="40" fillId="0" borderId="127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40" fillId="0" borderId="157" xfId="0" applyFont="1" applyBorder="1" applyAlignment="1">
      <alignment horizontal="center"/>
    </xf>
    <xf numFmtId="0" fontId="39" fillId="0" borderId="103" xfId="0" applyFont="1" applyBorder="1"/>
    <xf numFmtId="0" fontId="40" fillId="0" borderId="75" xfId="0" applyFont="1" applyBorder="1" applyAlignment="1">
      <alignment horizontal="center"/>
    </xf>
    <xf numFmtId="0" fontId="40" fillId="0" borderId="158" xfId="0" applyFont="1" applyBorder="1" applyAlignment="1">
      <alignment horizontal="center"/>
    </xf>
    <xf numFmtId="0" fontId="40" fillId="0" borderId="117" xfId="0" applyFont="1" applyBorder="1" applyAlignment="1">
      <alignment horizontal="center"/>
    </xf>
    <xf numFmtId="0" fontId="40" fillId="0" borderId="159" xfId="0" applyFont="1" applyBorder="1" applyAlignment="1">
      <alignment horizontal="center"/>
    </xf>
    <xf numFmtId="0" fontId="40" fillId="0" borderId="160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40" fillId="0" borderId="161" xfId="0" applyFont="1" applyBorder="1" applyAlignment="1">
      <alignment horizontal="center"/>
    </xf>
    <xf numFmtId="0" fontId="40" fillId="0" borderId="0" xfId="0" applyFont="1" applyAlignment="1">
      <alignment horizontal="center"/>
    </xf>
    <xf numFmtId="165" fontId="39" fillId="14" borderId="56" xfId="0" applyNumberFormat="1" applyFont="1" applyFill="1" applyBorder="1" applyAlignment="1">
      <alignment horizontal="center" vertical="top" wrapText="1"/>
    </xf>
    <xf numFmtId="1" fontId="39" fillId="14" borderId="56" xfId="0" applyNumberFormat="1" applyFont="1" applyFill="1" applyBorder="1" applyAlignment="1">
      <alignment horizontal="center" vertical="top" wrapText="1"/>
    </xf>
    <xf numFmtId="0" fontId="39" fillId="14" borderId="56" xfId="0" applyFont="1" applyFill="1" applyBorder="1" applyAlignment="1">
      <alignment horizontal="center" vertical="top" wrapText="1"/>
    </xf>
    <xf numFmtId="2" fontId="39" fillId="14" borderId="56" xfId="0" applyNumberFormat="1" applyFont="1" applyFill="1" applyBorder="1" applyAlignment="1">
      <alignment horizontal="center" vertical="top" wrapText="1"/>
    </xf>
    <xf numFmtId="0" fontId="39" fillId="16" borderId="56" xfId="0" applyFont="1" applyFill="1" applyBorder="1" applyAlignment="1">
      <alignment horizontal="center" vertical="top" wrapText="1"/>
    </xf>
    <xf numFmtId="1" fontId="39" fillId="14" borderId="47" xfId="0" applyNumberFormat="1" applyFont="1" applyFill="1" applyBorder="1" applyAlignment="1">
      <alignment horizontal="center" vertical="top" wrapText="1"/>
    </xf>
    <xf numFmtId="1" fontId="6" fillId="0" borderId="56" xfId="0" applyNumberFormat="1" applyFont="1" applyBorder="1" applyAlignment="1">
      <alignment horizontal="center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66" fontId="6" fillId="0" borderId="72" xfId="0" applyNumberFormat="1" applyFont="1" applyBorder="1" applyAlignment="1">
      <alignment horizontal="center" vertical="center" wrapText="1"/>
    </xf>
    <xf numFmtId="1" fontId="39" fillId="14" borderId="72" xfId="0" applyNumberFormat="1" applyFont="1" applyFill="1" applyBorder="1" applyAlignment="1">
      <alignment horizontal="center" vertical="top" wrapText="1"/>
    </xf>
    <xf numFmtId="0" fontId="5" fillId="0" borderId="136" xfId="0" applyFont="1" applyBorder="1"/>
    <xf numFmtId="0" fontId="5" fillId="0" borderId="137" xfId="0" applyFont="1" applyBorder="1"/>
    <xf numFmtId="0" fontId="5" fillId="0" borderId="138" xfId="0" applyFont="1" applyBorder="1"/>
    <xf numFmtId="3" fontId="6" fillId="5" borderId="72" xfId="0" applyNumberFormat="1" applyFont="1" applyFill="1" applyBorder="1" applyAlignment="1">
      <alignment horizontal="center" vertical="center" wrapText="1"/>
    </xf>
    <xf numFmtId="3" fontId="6" fillId="5" borderId="47" xfId="0" applyNumberFormat="1" applyFont="1" applyFill="1" applyBorder="1" applyAlignment="1">
      <alignment horizontal="center" vertical="center" wrapText="1"/>
    </xf>
    <xf numFmtId="3" fontId="6" fillId="5" borderId="55" xfId="0" applyNumberFormat="1" applyFont="1" applyFill="1" applyBorder="1" applyAlignment="1">
      <alignment horizontal="center" vertical="center" wrapText="1"/>
    </xf>
    <xf numFmtId="1" fontId="39" fillId="17" borderId="72" xfId="0" applyNumberFormat="1" applyFont="1" applyFill="1" applyBorder="1" applyAlignment="1">
      <alignment horizontal="center" vertical="top" wrapText="1"/>
    </xf>
    <xf numFmtId="1" fontId="39" fillId="17" borderId="47" xfId="0" applyNumberFormat="1" applyFont="1" applyFill="1" applyBorder="1" applyAlignment="1">
      <alignment horizontal="center" vertical="top" wrapText="1"/>
    </xf>
    <xf numFmtId="1" fontId="39" fillId="17" borderId="55" xfId="0" applyNumberFormat="1" applyFont="1" applyFill="1" applyBorder="1" applyAlignment="1">
      <alignment horizontal="center" vertical="top" wrapText="1"/>
    </xf>
    <xf numFmtId="0" fontId="6" fillId="0" borderId="11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165" fontId="5" fillId="0" borderId="71" xfId="0" applyNumberFormat="1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165" fontId="5" fillId="0" borderId="74" xfId="0" applyNumberFormat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165" fontId="5" fillId="0" borderId="76" xfId="0" applyNumberFormat="1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2" fontId="6" fillId="0" borderId="73" xfId="0" applyNumberFormat="1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2" fontId="6" fillId="0" borderId="75" xfId="0" applyNumberFormat="1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2" fontId="6" fillId="0" borderId="77" xfId="0" applyNumberFormat="1" applyFont="1" applyBorder="1" applyAlignment="1">
      <alignment horizontal="center" vertical="center" wrapText="1"/>
    </xf>
    <xf numFmtId="3" fontId="6" fillId="5" borderId="71" xfId="0" applyNumberFormat="1" applyFont="1" applyFill="1" applyBorder="1" applyAlignment="1">
      <alignment horizontal="center" vertical="center" wrapText="1"/>
    </xf>
    <xf numFmtId="0" fontId="39" fillId="16" borderId="73" xfId="0" applyFont="1" applyFill="1" applyBorder="1" applyAlignment="1">
      <alignment horizontal="center" vertical="top" wrapText="1"/>
    </xf>
    <xf numFmtId="3" fontId="6" fillId="5" borderId="74" xfId="0" applyNumberFormat="1" applyFont="1" applyFill="1" applyBorder="1" applyAlignment="1">
      <alignment horizontal="center" vertical="center" wrapText="1"/>
    </xf>
    <xf numFmtId="0" fontId="39" fillId="16" borderId="75" xfId="0" applyFont="1" applyFill="1" applyBorder="1" applyAlignment="1">
      <alignment horizontal="center" vertical="top" wrapText="1"/>
    </xf>
    <xf numFmtId="3" fontId="6" fillId="5" borderId="76" xfId="0" applyNumberFormat="1" applyFont="1" applyFill="1" applyBorder="1" applyAlignment="1">
      <alignment horizontal="center" vertical="center" wrapText="1"/>
    </xf>
    <xf numFmtId="0" fontId="39" fillId="16" borderId="77" xfId="0" applyFont="1" applyFill="1" applyBorder="1" applyAlignment="1">
      <alignment horizontal="center" vertical="top" wrapText="1"/>
    </xf>
    <xf numFmtId="0" fontId="40" fillId="15" borderId="160" xfId="0" applyFont="1" applyFill="1" applyBorder="1" applyAlignment="1">
      <alignment horizontal="center" vertical="center" wrapText="1"/>
    </xf>
    <xf numFmtId="0" fontId="40" fillId="15" borderId="158" xfId="0" applyFont="1" applyFill="1" applyBorder="1" applyAlignment="1">
      <alignment horizontal="center" vertical="center" wrapText="1"/>
    </xf>
    <xf numFmtId="0" fontId="40" fillId="15" borderId="161" xfId="0" applyFont="1" applyFill="1" applyBorder="1" applyAlignment="1">
      <alignment horizontal="center" vertical="center" wrapText="1"/>
    </xf>
    <xf numFmtId="1" fontId="40" fillId="15" borderId="71" xfId="0" applyNumberFormat="1" applyFont="1" applyFill="1" applyBorder="1" applyAlignment="1">
      <alignment horizontal="center" vertical="center" wrapText="1"/>
    </xf>
    <xf numFmtId="0" fontId="39" fillId="14" borderId="73" xfId="0" applyFont="1" applyFill="1" applyBorder="1" applyAlignment="1">
      <alignment horizontal="center" vertical="top" wrapText="1"/>
    </xf>
    <xf numFmtId="1" fontId="40" fillId="15" borderId="74" xfId="0" applyNumberFormat="1" applyFont="1" applyFill="1" applyBorder="1" applyAlignment="1">
      <alignment horizontal="center" vertical="center" wrapText="1"/>
    </xf>
    <xf numFmtId="0" fontId="39" fillId="14" borderId="75" xfId="0" applyFont="1" applyFill="1" applyBorder="1" applyAlignment="1">
      <alignment horizontal="center" vertical="top" wrapText="1"/>
    </xf>
    <xf numFmtId="1" fontId="40" fillId="15" borderId="76" xfId="0" applyNumberFormat="1" applyFont="1" applyFill="1" applyBorder="1" applyAlignment="1">
      <alignment horizontal="center" vertical="center" wrapText="1"/>
    </xf>
    <xf numFmtId="0" fontId="39" fillId="14" borderId="77" xfId="0" applyFont="1" applyFill="1" applyBorder="1" applyAlignment="1">
      <alignment horizontal="center" vertical="top" wrapText="1"/>
    </xf>
    <xf numFmtId="1" fontId="39" fillId="7" borderId="71" xfId="0" applyNumberFormat="1" applyFont="1" applyFill="1" applyBorder="1" applyAlignment="1">
      <alignment horizontal="center" vertical="top" wrapText="1"/>
    </xf>
    <xf numFmtId="1" fontId="39" fillId="16" borderId="73" xfId="0" applyNumberFormat="1" applyFont="1" applyFill="1" applyBorder="1" applyAlignment="1">
      <alignment horizontal="center" vertical="top" wrapText="1"/>
    </xf>
    <xf numFmtId="1" fontId="39" fillId="7" borderId="74" xfId="0" applyNumberFormat="1" applyFont="1" applyFill="1" applyBorder="1" applyAlignment="1">
      <alignment horizontal="center" vertical="top" wrapText="1"/>
    </xf>
    <xf numFmtId="1" fontId="39" fillId="16" borderId="75" xfId="0" applyNumberFormat="1" applyFont="1" applyFill="1" applyBorder="1" applyAlignment="1">
      <alignment horizontal="center" vertical="top" wrapText="1"/>
    </xf>
    <xf numFmtId="1" fontId="39" fillId="7" borderId="76" xfId="0" applyNumberFormat="1" applyFont="1" applyFill="1" applyBorder="1" applyAlignment="1">
      <alignment horizontal="center" vertical="top" wrapText="1"/>
    </xf>
    <xf numFmtId="1" fontId="39" fillId="16" borderId="77" xfId="0" applyNumberFormat="1" applyFont="1" applyFill="1" applyBorder="1" applyAlignment="1">
      <alignment horizontal="center" vertical="top" wrapText="1"/>
    </xf>
    <xf numFmtId="0" fontId="5" fillId="0" borderId="104" xfId="0" applyFont="1" applyBorder="1"/>
    <xf numFmtId="0" fontId="40" fillId="0" borderId="70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165" fontId="5" fillId="0" borderId="113" xfId="0" applyNumberFormat="1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40" fillId="0" borderId="126" xfId="0" applyFont="1" applyBorder="1" applyAlignment="1">
      <alignment horizontal="center" vertical="center" wrapText="1"/>
    </xf>
    <xf numFmtId="0" fontId="39" fillId="0" borderId="117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5" fillId="0" borderId="110" xfId="0" applyFont="1" applyBorder="1"/>
    <xf numFmtId="0" fontId="5" fillId="0" borderId="103" xfId="0" applyFont="1" applyBorder="1"/>
    <xf numFmtId="0" fontId="39" fillId="0" borderId="79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0" fontId="40" fillId="0" borderId="119" xfId="0" applyFont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0" fillId="18" borderId="7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18" borderId="55" xfId="0" applyFont="1" applyFill="1" applyBorder="1" applyAlignment="1">
      <alignment horizontal="center" vertical="top" wrapText="1"/>
    </xf>
    <xf numFmtId="164" fontId="39" fillId="18" borderId="55" xfId="0" applyNumberFormat="1" applyFont="1" applyFill="1" applyBorder="1" applyAlignment="1">
      <alignment horizontal="center" vertical="top" wrapText="1"/>
    </xf>
    <xf numFmtId="2" fontId="39" fillId="18" borderId="55" xfId="0" applyNumberFormat="1" applyFont="1" applyFill="1" applyBorder="1" applyAlignment="1">
      <alignment horizontal="center" vertical="center" wrapText="1"/>
    </xf>
    <xf numFmtId="0" fontId="39" fillId="18" borderId="77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111" xfId="0" applyFont="1" applyBorder="1"/>
    <xf numFmtId="0" fontId="39" fillId="0" borderId="79" xfId="0" applyFont="1" applyBorder="1" applyAlignment="1">
      <alignment horizontal="center"/>
    </xf>
    <xf numFmtId="164" fontId="40" fillId="0" borderId="48" xfId="0" applyNumberFormat="1" applyFont="1" applyBorder="1" applyAlignment="1">
      <alignment horizontal="center"/>
    </xf>
    <xf numFmtId="2" fontId="40" fillId="0" borderId="79" xfId="0" applyNumberFormat="1" applyFont="1" applyBorder="1" applyAlignment="1">
      <alignment horizontal="center"/>
    </xf>
    <xf numFmtId="0" fontId="40" fillId="0" borderId="0" xfId="0" applyFont="1"/>
    <xf numFmtId="0" fontId="39" fillId="0" borderId="75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0" borderId="79" xfId="0" applyFont="1" applyBorder="1" applyAlignment="1">
      <alignment horizontal="center"/>
    </xf>
    <xf numFmtId="0" fontId="39" fillId="2" borderId="155" xfId="0" applyFont="1" applyFill="1" applyBorder="1" applyAlignment="1">
      <alignment horizontal="center"/>
    </xf>
    <xf numFmtId="0" fontId="40" fillId="5" borderId="48" xfId="0" applyFont="1" applyFill="1" applyBorder="1"/>
    <xf numFmtId="0" fontId="40" fillId="5" borderId="48" xfId="0" applyFont="1" applyFill="1" applyBorder="1" applyAlignment="1">
      <alignment horizontal="center"/>
    </xf>
    <xf numFmtId="0" fontId="40" fillId="6" borderId="48" xfId="0" applyFont="1" applyFill="1" applyBorder="1" applyAlignment="1">
      <alignment horizontal="center"/>
    </xf>
    <xf numFmtId="0" fontId="40" fillId="5" borderId="48" xfId="0" applyFont="1" applyFill="1" applyBorder="1" applyAlignment="1">
      <alignment horizontal="center" vertical="center" wrapText="1"/>
    </xf>
    <xf numFmtId="164" fontId="40" fillId="5" borderId="48" xfId="0" applyNumberFormat="1" applyFont="1" applyFill="1" applyBorder="1" applyAlignment="1">
      <alignment horizontal="center"/>
    </xf>
    <xf numFmtId="2" fontId="40" fillId="5" borderId="48" xfId="0" applyNumberFormat="1" applyFont="1" applyFill="1" applyBorder="1" applyAlignment="1">
      <alignment horizontal="center"/>
    </xf>
    <xf numFmtId="1" fontId="40" fillId="5" borderId="48" xfId="0" applyNumberFormat="1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/>
    </xf>
    <xf numFmtId="0" fontId="40" fillId="5" borderId="0" xfId="0" applyFont="1" applyFill="1" applyAlignment="1">
      <alignment horizontal="center"/>
    </xf>
    <xf numFmtId="0" fontId="40" fillId="5" borderId="0" xfId="0" applyFont="1" applyFill="1"/>
    <xf numFmtId="0" fontId="41" fillId="5" borderId="0" xfId="0" applyFont="1" applyFill="1" applyAlignment="1"/>
    <xf numFmtId="0" fontId="6" fillId="18" borderId="7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/>
    <xf numFmtId="0" fontId="10" fillId="5" borderId="38" xfId="0" applyFont="1" applyFill="1" applyBorder="1"/>
    <xf numFmtId="0" fontId="10" fillId="5" borderId="38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 vertical="center" wrapText="1"/>
    </xf>
    <xf numFmtId="164" fontId="2" fillId="5" borderId="38" xfId="0" applyNumberFormat="1" applyFont="1" applyFill="1" applyBorder="1" applyAlignment="1">
      <alignment horizontal="center"/>
    </xf>
    <xf numFmtId="2" fontId="10" fillId="5" borderId="38" xfId="0" applyNumberFormat="1" applyFont="1" applyFill="1" applyBorder="1" applyAlignment="1">
      <alignment horizontal="center"/>
    </xf>
    <xf numFmtId="1" fontId="2" fillId="5" borderId="38" xfId="0" applyNumberFormat="1" applyFont="1" applyFill="1" applyBorder="1" applyAlignment="1">
      <alignment horizontal="center" vertical="center" wrapText="1"/>
    </xf>
    <xf numFmtId="0" fontId="40" fillId="6" borderId="155" xfId="0" applyFont="1" applyFill="1" applyBorder="1" applyAlignment="1">
      <alignment horizontal="center"/>
    </xf>
    <xf numFmtId="0" fontId="40" fillId="5" borderId="78" xfId="0" applyFont="1" applyFill="1" applyBorder="1" applyAlignment="1">
      <alignment horizontal="center" vertical="center" wrapText="1"/>
    </xf>
    <xf numFmtId="2" fontId="40" fillId="5" borderId="79" xfId="0" applyNumberFormat="1" applyFont="1" applyFill="1" applyBorder="1" applyAlignment="1">
      <alignment horizontal="center"/>
    </xf>
    <xf numFmtId="0" fontId="40" fillId="5" borderId="103" xfId="0" applyFont="1" applyFill="1" applyBorder="1"/>
    <xf numFmtId="0" fontId="40" fillId="5" borderId="74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5" borderId="75" xfId="0" applyFont="1" applyFill="1" applyBorder="1" applyAlignment="1">
      <alignment horizontal="center"/>
    </xf>
    <xf numFmtId="0" fontId="40" fillId="6" borderId="114" xfId="0" applyFont="1" applyFill="1" applyBorder="1" applyAlignment="1">
      <alignment horizontal="center"/>
    </xf>
    <xf numFmtId="0" fontId="40" fillId="5" borderId="74" xfId="0" applyFont="1" applyFill="1" applyBorder="1" applyAlignment="1">
      <alignment horizontal="center" vertical="center" wrapText="1"/>
    </xf>
    <xf numFmtId="164" fontId="40" fillId="5" borderId="47" xfId="0" applyNumberFormat="1" applyFont="1" applyFill="1" applyBorder="1" applyAlignment="1">
      <alignment horizontal="center"/>
    </xf>
    <xf numFmtId="2" fontId="40" fillId="5" borderId="75" xfId="0" applyNumberFormat="1" applyFont="1" applyFill="1" applyBorder="1" applyAlignment="1">
      <alignment horizontal="center"/>
    </xf>
    <xf numFmtId="1" fontId="40" fillId="5" borderId="65" xfId="0" applyNumberFormat="1" applyFont="1" applyFill="1" applyBorder="1" applyAlignment="1">
      <alignment horizontal="center" vertical="center" wrapText="1"/>
    </xf>
    <xf numFmtId="0" fontId="39" fillId="5" borderId="75" xfId="0" applyFont="1" applyFill="1" applyBorder="1" applyAlignment="1">
      <alignment horizontal="center"/>
    </xf>
    <xf numFmtId="0" fontId="40" fillId="5" borderId="104" xfId="0" applyFont="1" applyFill="1" applyBorder="1"/>
    <xf numFmtId="0" fontId="40" fillId="5" borderId="76" xfId="0" applyFont="1" applyFill="1" applyBorder="1" applyAlignment="1">
      <alignment horizontal="center"/>
    </xf>
    <xf numFmtId="0" fontId="40" fillId="5" borderId="55" xfId="0" applyFont="1" applyFill="1" applyBorder="1" applyAlignment="1">
      <alignment horizontal="center"/>
    </xf>
    <xf numFmtId="0" fontId="40" fillId="5" borderId="77" xfId="0" applyFont="1" applyFill="1" applyBorder="1" applyAlignment="1">
      <alignment horizontal="center"/>
    </xf>
    <xf numFmtId="0" fontId="40" fillId="6" borderId="115" xfId="0" applyFont="1" applyFill="1" applyBorder="1" applyAlignment="1">
      <alignment horizontal="center"/>
    </xf>
    <xf numFmtId="0" fontId="40" fillId="5" borderId="76" xfId="0" applyFont="1" applyFill="1" applyBorder="1" applyAlignment="1">
      <alignment horizontal="center" vertical="center" wrapText="1"/>
    </xf>
    <xf numFmtId="164" fontId="40" fillId="5" borderId="55" xfId="0" applyNumberFormat="1" applyFont="1" applyFill="1" applyBorder="1" applyAlignment="1">
      <alignment horizontal="center"/>
    </xf>
    <xf numFmtId="2" fontId="40" fillId="5" borderId="77" xfId="0" applyNumberFormat="1" applyFont="1" applyFill="1" applyBorder="1" applyAlignment="1">
      <alignment horizontal="center"/>
    </xf>
    <xf numFmtId="1" fontId="40" fillId="5" borderId="82" xfId="0" applyNumberFormat="1" applyFont="1" applyFill="1" applyBorder="1" applyAlignment="1">
      <alignment horizontal="center" vertical="center" wrapText="1"/>
    </xf>
    <xf numFmtId="1" fontId="40" fillId="5" borderId="71" xfId="0" applyNumberFormat="1" applyFont="1" applyFill="1" applyBorder="1" applyAlignment="1">
      <alignment horizontal="center" vertical="center" wrapText="1"/>
    </xf>
    <xf numFmtId="0" fontId="39" fillId="0" borderId="73" xfId="0" applyFont="1" applyBorder="1" applyAlignment="1">
      <alignment horizontal="center"/>
    </xf>
    <xf numFmtId="1" fontId="40" fillId="5" borderId="74" xfId="0" applyNumberFormat="1" applyFont="1" applyFill="1" applyBorder="1" applyAlignment="1">
      <alignment horizontal="center" vertical="center" wrapText="1"/>
    </xf>
    <xf numFmtId="1" fontId="40" fillId="5" borderId="76" xfId="0" applyNumberFormat="1" applyFont="1" applyFill="1" applyBorder="1" applyAlignment="1">
      <alignment horizontal="center" vertical="center" wrapText="1"/>
    </xf>
    <xf numFmtId="164" fontId="2" fillId="5" borderId="72" xfId="0" applyNumberFormat="1" applyFont="1" applyFill="1" applyBorder="1" applyAlignment="1">
      <alignment horizontal="center"/>
    </xf>
    <xf numFmtId="0" fontId="10" fillId="5" borderId="74" xfId="0" applyFont="1" applyFill="1" applyBorder="1" applyAlignment="1">
      <alignment horizontal="center"/>
    </xf>
    <xf numFmtId="0" fontId="10" fillId="5" borderId="75" xfId="0" applyFont="1" applyFill="1" applyBorder="1" applyAlignment="1">
      <alignment horizontal="center"/>
    </xf>
    <xf numFmtId="164" fontId="2" fillId="5" borderId="47" xfId="0" applyNumberFormat="1" applyFont="1" applyFill="1" applyBorder="1" applyAlignment="1">
      <alignment horizontal="center"/>
    </xf>
    <xf numFmtId="0" fontId="10" fillId="5" borderId="76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77" xfId="0" applyFont="1" applyFill="1" applyBorder="1" applyAlignment="1">
      <alignment horizontal="center"/>
    </xf>
    <xf numFmtId="164" fontId="2" fillId="5" borderId="55" xfId="0" applyNumberFormat="1" applyFont="1" applyFill="1" applyBorder="1" applyAlignment="1">
      <alignment horizontal="center"/>
    </xf>
    <xf numFmtId="0" fontId="10" fillId="5" borderId="162" xfId="0" applyFont="1" applyFill="1" applyBorder="1"/>
    <xf numFmtId="0" fontId="10" fillId="5" borderId="162" xfId="0" applyFont="1" applyFill="1" applyBorder="1" applyAlignment="1">
      <alignment horizontal="center"/>
    </xf>
    <xf numFmtId="0" fontId="10" fillId="6" borderId="162" xfId="0" applyFont="1" applyFill="1" applyBorder="1" applyAlignment="1">
      <alignment horizontal="center"/>
    </xf>
    <xf numFmtId="0" fontId="10" fillId="5" borderId="162" xfId="0" applyFont="1" applyFill="1" applyBorder="1" applyAlignment="1">
      <alignment horizontal="center" vertical="center" wrapText="1"/>
    </xf>
    <xf numFmtId="164" fontId="2" fillId="5" borderId="162" xfId="0" applyNumberFormat="1" applyFont="1" applyFill="1" applyBorder="1" applyAlignment="1">
      <alignment horizontal="center"/>
    </xf>
    <xf numFmtId="2" fontId="10" fillId="5" borderId="162" xfId="0" applyNumberFormat="1" applyFont="1" applyFill="1" applyBorder="1" applyAlignment="1">
      <alignment horizontal="center"/>
    </xf>
    <xf numFmtId="1" fontId="2" fillId="5" borderId="162" xfId="0" applyNumberFormat="1" applyFont="1" applyFill="1" applyBorder="1" applyAlignment="1">
      <alignment horizontal="center" vertical="center" wrapText="1"/>
    </xf>
    <xf numFmtId="0" fontId="7" fillId="5" borderId="162" xfId="0" applyFont="1" applyFill="1" applyBorder="1" applyAlignment="1">
      <alignment horizontal="center"/>
    </xf>
    <xf numFmtId="0" fontId="10" fillId="5" borderId="71" xfId="0" applyFont="1" applyFill="1" applyBorder="1" applyAlignment="1">
      <alignment horizontal="center" vertical="center" wrapText="1"/>
    </xf>
    <xf numFmtId="2" fontId="10" fillId="5" borderId="73" xfId="0" applyNumberFormat="1" applyFont="1" applyFill="1" applyBorder="1" applyAlignment="1">
      <alignment horizontal="center"/>
    </xf>
    <xf numFmtId="0" fontId="10" fillId="5" borderId="74" xfId="0" applyFont="1" applyFill="1" applyBorder="1" applyAlignment="1">
      <alignment horizontal="center" vertical="center" wrapText="1"/>
    </xf>
    <xf numFmtId="2" fontId="10" fillId="5" borderId="75" xfId="0" applyNumberFormat="1" applyFont="1" applyFill="1" applyBorder="1" applyAlignment="1">
      <alignment horizontal="center"/>
    </xf>
    <xf numFmtId="0" fontId="10" fillId="5" borderId="76" xfId="0" applyFont="1" applyFill="1" applyBorder="1" applyAlignment="1">
      <alignment horizontal="center" vertical="center" wrapText="1"/>
    </xf>
    <xf numFmtId="2" fontId="10" fillId="5" borderId="77" xfId="0" applyNumberFormat="1" applyFont="1" applyFill="1" applyBorder="1" applyAlignment="1">
      <alignment horizontal="center"/>
    </xf>
    <xf numFmtId="0" fontId="7" fillId="18" borderId="56" xfId="0" applyFont="1" applyFill="1" applyBorder="1" applyAlignment="1">
      <alignment horizontal="center" vertical="top" wrapText="1"/>
    </xf>
    <xf numFmtId="0" fontId="8" fillId="18" borderId="56" xfId="0" applyFont="1" applyFill="1" applyBorder="1" applyAlignment="1">
      <alignment horizontal="center" vertical="top" wrapText="1"/>
    </xf>
    <xf numFmtId="164" fontId="8" fillId="18" borderId="56" xfId="0" applyNumberFormat="1" applyFont="1" applyFill="1" applyBorder="1" applyAlignment="1">
      <alignment horizontal="center" vertical="top" wrapText="1"/>
    </xf>
    <xf numFmtId="2" fontId="9" fillId="18" borderId="56" xfId="0" applyNumberFormat="1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top" wrapText="1"/>
    </xf>
    <xf numFmtId="0" fontId="8" fillId="18" borderId="117" xfId="0" applyFont="1" applyFill="1" applyBorder="1" applyAlignment="1">
      <alignment horizontal="center" vertical="top" wrapText="1"/>
    </xf>
    <xf numFmtId="164" fontId="2" fillId="5" borderId="48" xfId="0" applyNumberFormat="1" applyFont="1" applyFill="1" applyBorder="1" applyAlignment="1">
      <alignment horizontal="center"/>
    </xf>
    <xf numFmtId="0" fontId="10" fillId="5" borderId="137" xfId="0" applyFont="1" applyFill="1" applyBorder="1"/>
    <xf numFmtId="0" fontId="10" fillId="5" borderId="138" xfId="0" applyFont="1" applyFill="1" applyBorder="1"/>
    <xf numFmtId="0" fontId="10" fillId="6" borderId="136" xfId="0" applyFont="1" applyFill="1" applyBorder="1" applyAlignment="1">
      <alignment horizontal="center"/>
    </xf>
    <xf numFmtId="0" fontId="10" fillId="6" borderId="137" xfId="0" applyFont="1" applyFill="1" applyBorder="1" applyAlignment="1">
      <alignment horizontal="center"/>
    </xf>
    <xf numFmtId="0" fontId="10" fillId="6" borderId="138" xfId="0" applyFont="1" applyFill="1" applyBorder="1" applyAlignment="1">
      <alignment horizontal="center"/>
    </xf>
    <xf numFmtId="1" fontId="2" fillId="5" borderId="136" xfId="0" applyNumberFormat="1" applyFont="1" applyFill="1" applyBorder="1" applyAlignment="1">
      <alignment horizontal="center" vertical="center" wrapText="1"/>
    </xf>
    <xf numFmtId="1" fontId="2" fillId="5" borderId="137" xfId="0" applyNumberFormat="1" applyFont="1" applyFill="1" applyBorder="1" applyAlignment="1">
      <alignment horizontal="center" vertical="center" wrapText="1"/>
    </xf>
    <xf numFmtId="1" fontId="2" fillId="5" borderId="138" xfId="0" applyNumberFormat="1" applyFont="1" applyFill="1" applyBorder="1" applyAlignment="1">
      <alignment horizontal="center" vertical="center" wrapText="1"/>
    </xf>
    <xf numFmtId="0" fontId="7" fillId="5" borderId="136" xfId="0" applyFont="1" applyFill="1" applyBorder="1" applyAlignment="1">
      <alignment horizontal="center"/>
    </xf>
    <xf numFmtId="0" fontId="7" fillId="5" borderId="137" xfId="0" applyFont="1" applyFill="1" applyBorder="1" applyAlignment="1">
      <alignment horizontal="center"/>
    </xf>
    <xf numFmtId="0" fontId="10" fillId="5" borderId="139" xfId="0" applyFont="1" applyFill="1" applyBorder="1"/>
    <xf numFmtId="0" fontId="10" fillId="6" borderId="139" xfId="0" applyFont="1" applyFill="1" applyBorder="1" applyAlignment="1">
      <alignment horizontal="center"/>
    </xf>
    <xf numFmtId="0" fontId="10" fillId="5" borderId="78" xfId="0" applyFont="1" applyFill="1" applyBorder="1" applyAlignment="1">
      <alignment horizontal="center" vertical="center" wrapText="1"/>
    </xf>
    <xf numFmtId="2" fontId="10" fillId="5" borderId="79" xfId="0" applyNumberFormat="1" applyFont="1" applyFill="1" applyBorder="1" applyAlignment="1">
      <alignment horizontal="center"/>
    </xf>
    <xf numFmtId="1" fontId="2" fillId="5" borderId="139" xfId="0" applyNumberFormat="1" applyFont="1" applyFill="1" applyBorder="1" applyAlignment="1">
      <alignment horizontal="center" vertical="center" wrapText="1"/>
    </xf>
    <xf numFmtId="0" fontId="10" fillId="5" borderId="74" xfId="0" applyFont="1" applyFill="1" applyBorder="1"/>
    <xf numFmtId="0" fontId="10" fillId="5" borderId="76" xfId="0" applyFont="1" applyFill="1" applyBorder="1"/>
    <xf numFmtId="0" fontId="10" fillId="20" borderId="136" xfId="0" applyFont="1" applyFill="1" applyBorder="1" applyAlignment="1">
      <alignment horizontal="center"/>
    </xf>
    <xf numFmtId="0" fontId="10" fillId="20" borderId="137" xfId="0" applyFont="1" applyFill="1" applyBorder="1" applyAlignment="1">
      <alignment horizontal="center"/>
    </xf>
    <xf numFmtId="0" fontId="10" fillId="20" borderId="138" xfId="0" applyFont="1" applyFill="1" applyBorder="1" applyAlignment="1">
      <alignment horizontal="center"/>
    </xf>
    <xf numFmtId="0" fontId="40" fillId="19" borderId="114" xfId="0" applyFont="1" applyFill="1" applyBorder="1" applyAlignment="1">
      <alignment horizontal="center"/>
    </xf>
    <xf numFmtId="0" fontId="40" fillId="19" borderId="115" xfId="0" applyFont="1" applyFill="1" applyBorder="1" applyAlignment="1">
      <alignment horizontal="center"/>
    </xf>
    <xf numFmtId="0" fontId="0" fillId="5" borderId="0" xfId="0" applyFont="1" applyFill="1" applyAlignment="1"/>
    <xf numFmtId="0" fontId="30" fillId="5" borderId="47" xfId="0" applyFont="1" applyFill="1" applyBorder="1" applyAlignment="1">
      <alignment horizontal="center"/>
    </xf>
    <xf numFmtId="0" fontId="30" fillId="5" borderId="47" xfId="0" applyFont="1" applyFill="1" applyBorder="1" applyAlignment="1"/>
    <xf numFmtId="0" fontId="22" fillId="0" borderId="0" xfId="0" applyFont="1" applyAlignment="1"/>
    <xf numFmtId="0" fontId="30" fillId="5" borderId="72" xfId="0" applyFont="1" applyFill="1" applyBorder="1" applyAlignment="1">
      <alignment horizontal="center"/>
    </xf>
    <xf numFmtId="0" fontId="30" fillId="5" borderId="72" xfId="0" applyFont="1" applyFill="1" applyBorder="1" applyAlignment="1"/>
    <xf numFmtId="0" fontId="30" fillId="5" borderId="38" xfId="0" applyFont="1" applyFill="1" applyBorder="1" applyAlignment="1">
      <alignment horizontal="left"/>
    </xf>
    <xf numFmtId="0" fontId="30" fillId="5" borderId="38" xfId="0" applyFont="1" applyFill="1" applyBorder="1" applyAlignment="1">
      <alignment horizontal="center"/>
    </xf>
    <xf numFmtId="0" fontId="30" fillId="5" borderId="38" xfId="0" applyFont="1" applyFill="1" applyBorder="1" applyAlignment="1"/>
    <xf numFmtId="0" fontId="0" fillId="5" borderId="38" xfId="0" applyFont="1" applyFill="1" applyBorder="1" applyAlignment="1"/>
    <xf numFmtId="0" fontId="30" fillId="5" borderId="55" xfId="0" applyFont="1" applyFill="1" applyBorder="1" applyAlignment="1">
      <alignment horizontal="center"/>
    </xf>
    <xf numFmtId="0" fontId="30" fillId="5" borderId="55" xfId="0" applyFont="1" applyFill="1" applyBorder="1" applyAlignment="1"/>
    <xf numFmtId="0" fontId="29" fillId="5" borderId="121" xfId="0" applyFont="1" applyFill="1" applyBorder="1" applyAlignment="1">
      <alignment horizontal="center"/>
    </xf>
    <xf numFmtId="0" fontId="30" fillId="5" borderId="56" xfId="0" applyFont="1" applyFill="1" applyBorder="1" applyAlignment="1"/>
    <xf numFmtId="0" fontId="30" fillId="5" borderId="56" xfId="0" applyFont="1" applyFill="1" applyBorder="1" applyAlignment="1">
      <alignment horizontal="center"/>
    </xf>
    <xf numFmtId="0" fontId="30" fillId="5" borderId="84" xfId="0" applyFont="1" applyFill="1" applyBorder="1" applyAlignment="1">
      <alignment horizontal="center"/>
    </xf>
    <xf numFmtId="0" fontId="30" fillId="5" borderId="81" xfId="0" applyFont="1" applyFill="1" applyBorder="1" applyAlignment="1"/>
    <xf numFmtId="0" fontId="30" fillId="5" borderId="73" xfId="0" applyFont="1" applyFill="1" applyBorder="1" applyAlignment="1"/>
    <xf numFmtId="0" fontId="30" fillId="5" borderId="77" xfId="0" applyFont="1" applyFill="1" applyBorder="1" applyAlignment="1"/>
    <xf numFmtId="0" fontId="30" fillId="5" borderId="38" xfId="0" applyFont="1" applyFill="1" applyBorder="1" applyAlignment="1">
      <alignment horizontal="center" vertical="center" wrapText="1"/>
    </xf>
    <xf numFmtId="0" fontId="0" fillId="5" borderId="38" xfId="0" applyFont="1" applyFill="1" applyBorder="1" applyAlignment="1">
      <alignment horizontal="center"/>
    </xf>
    <xf numFmtId="0" fontId="30" fillId="5" borderId="59" xfId="0" applyFont="1" applyFill="1" applyBorder="1" applyAlignment="1"/>
    <xf numFmtId="0" fontId="30" fillId="5" borderId="38" xfId="0" applyFont="1" applyFill="1" applyBorder="1" applyAlignment="1">
      <alignment horizontal="left" vertical="center" wrapText="1"/>
    </xf>
    <xf numFmtId="0" fontId="30" fillId="5" borderId="74" xfId="0" applyFont="1" applyFill="1" applyBorder="1" applyAlignment="1">
      <alignment horizontal="center"/>
    </xf>
    <xf numFmtId="0" fontId="30" fillId="5" borderId="113" xfId="0" applyFont="1" applyFill="1" applyBorder="1" applyAlignment="1">
      <alignment horizontal="center"/>
    </xf>
    <xf numFmtId="0" fontId="30" fillId="5" borderId="71" xfId="0" applyFont="1" applyFill="1" applyBorder="1" applyAlignment="1">
      <alignment horizontal="center"/>
    </xf>
    <xf numFmtId="0" fontId="30" fillId="5" borderId="76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166" fontId="6" fillId="0" borderId="73" xfId="0" applyNumberFormat="1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166" fontId="6" fillId="0" borderId="75" xfId="0" applyNumberFormat="1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166" fontId="6" fillId="0" borderId="77" xfId="0" applyNumberFormat="1" applyFont="1" applyFill="1" applyBorder="1" applyAlignment="1">
      <alignment horizontal="center" vertical="center" wrapText="1"/>
    </xf>
    <xf numFmtId="1" fontId="6" fillId="5" borderId="71" xfId="0" applyNumberFormat="1" applyFont="1" applyFill="1" applyBorder="1" applyAlignment="1">
      <alignment horizontal="center" vertical="center" wrapText="1"/>
    </xf>
    <xf numFmtId="1" fontId="6" fillId="5" borderId="73" xfId="0" applyNumberFormat="1" applyFont="1" applyFill="1" applyBorder="1" applyAlignment="1">
      <alignment horizontal="center" vertical="center" wrapText="1"/>
    </xf>
    <xf numFmtId="1" fontId="6" fillId="5" borderId="74" xfId="0" applyNumberFormat="1" applyFont="1" applyFill="1" applyBorder="1" applyAlignment="1">
      <alignment horizontal="center" vertical="center" wrapText="1"/>
    </xf>
    <xf numFmtId="1" fontId="6" fillId="5" borderId="76" xfId="0" applyNumberFormat="1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1" fontId="6" fillId="5" borderId="69" xfId="0" applyNumberFormat="1" applyFont="1" applyFill="1" applyBorder="1" applyAlignment="1">
      <alignment horizontal="center" vertical="center" wrapText="1"/>
    </xf>
    <xf numFmtId="1" fontId="6" fillId="5" borderId="70" xfId="0" applyNumberFormat="1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165" fontId="6" fillId="0" borderId="113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Fill="1" applyBorder="1" applyAlignment="1">
      <alignment horizontal="center" vertical="center" wrapText="1"/>
    </xf>
    <xf numFmtId="0" fontId="24" fillId="0" borderId="117" xfId="0" applyFont="1" applyBorder="1" applyAlignment="1">
      <alignment horizontal="center"/>
    </xf>
    <xf numFmtId="0" fontId="6" fillId="0" borderId="113" xfId="0" applyFont="1" applyFill="1" applyBorder="1" applyAlignment="1">
      <alignment horizontal="center" vertical="center" wrapText="1"/>
    </xf>
    <xf numFmtId="166" fontId="6" fillId="0" borderId="117" xfId="0" applyNumberFormat="1" applyFont="1" applyFill="1" applyBorder="1" applyAlignment="1">
      <alignment horizontal="center" vertical="center" wrapText="1"/>
    </xf>
    <xf numFmtId="1" fontId="6" fillId="5" borderId="113" xfId="0" applyNumberFormat="1" applyFont="1" applyFill="1" applyBorder="1" applyAlignment="1">
      <alignment horizontal="center" vertical="center" wrapText="1"/>
    </xf>
    <xf numFmtId="1" fontId="6" fillId="5" borderId="126" xfId="0" applyNumberFormat="1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21" fillId="0" borderId="74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5" fillId="0" borderId="120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7" fillId="3" borderId="38" xfId="0" applyNumberFormat="1" applyFont="1" applyFill="1" applyBorder="1" applyAlignment="1">
      <alignment horizontal="center" vertical="center" wrapText="1"/>
    </xf>
    <xf numFmtId="1" fontId="6" fillId="0" borderId="71" xfId="0" applyNumberFormat="1" applyFont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 vertical="center"/>
    </xf>
    <xf numFmtId="1" fontId="2" fillId="0" borderId="7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55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56" xfId="0" applyNumberFormat="1" applyFont="1" applyBorder="1" applyAlignment="1">
      <alignment horizontal="center" vertical="center"/>
    </xf>
    <xf numFmtId="1" fontId="30" fillId="0" borderId="72" xfId="0" applyNumberFormat="1" applyFont="1" applyBorder="1" applyAlignment="1">
      <alignment horizontal="center"/>
    </xf>
    <xf numFmtId="1" fontId="30" fillId="0" borderId="55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27" fillId="5" borderId="66" xfId="0" applyFont="1" applyFill="1" applyBorder="1" applyAlignment="1">
      <alignment horizontal="center"/>
    </xf>
    <xf numFmtId="0" fontId="27" fillId="0" borderId="125" xfId="0" applyFont="1" applyBorder="1" applyAlignment="1">
      <alignment horizontal="right"/>
    </xf>
    <xf numFmtId="0" fontId="27" fillId="0" borderId="126" xfId="0" applyFont="1" applyBorder="1" applyAlignment="1">
      <alignment horizontal="right"/>
    </xf>
    <xf numFmtId="0" fontId="30" fillId="5" borderId="120" xfId="0" applyFont="1" applyFill="1" applyBorder="1" applyAlignment="1"/>
    <xf numFmtId="0" fontId="30" fillId="5" borderId="66" xfId="0" applyFont="1" applyFill="1" applyBorder="1" applyAlignment="1"/>
    <xf numFmtId="0" fontId="30" fillId="5" borderId="127" xfId="0" applyFont="1" applyFill="1" applyBorder="1" applyAlignment="1"/>
    <xf numFmtId="0" fontId="30" fillId="5" borderId="83" xfId="0" applyFont="1" applyFill="1" applyBorder="1" applyAlignment="1"/>
    <xf numFmtId="0" fontId="21" fillId="0" borderId="113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31" fillId="0" borderId="117" xfId="0" applyFont="1" applyBorder="1" applyAlignment="1">
      <alignment horizontal="center"/>
    </xf>
    <xf numFmtId="0" fontId="29" fillId="0" borderId="125" xfId="0" applyFont="1" applyBorder="1" applyAlignment="1"/>
    <xf numFmtId="0" fontId="5" fillId="0" borderId="127" xfId="0" applyFont="1" applyFill="1" applyBorder="1" applyAlignment="1">
      <alignment horizontal="center" vertical="center" wrapText="1"/>
    </xf>
    <xf numFmtId="0" fontId="21" fillId="0" borderId="78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31" fillId="0" borderId="79" xfId="0" applyFont="1" applyBorder="1" applyAlignment="1">
      <alignment horizontal="center"/>
    </xf>
    <xf numFmtId="1" fontId="6" fillId="5" borderId="78" xfId="0" applyNumberFormat="1" applyFont="1" applyFill="1" applyBorder="1" applyAlignment="1">
      <alignment horizontal="center" vertical="center" wrapText="1"/>
    </xf>
    <xf numFmtId="0" fontId="21" fillId="0" borderId="79" xfId="0" applyFont="1" applyBorder="1" applyAlignment="1">
      <alignment horizontal="center"/>
    </xf>
    <xf numFmtId="1" fontId="6" fillId="0" borderId="78" xfId="0" applyNumberFormat="1" applyFont="1" applyBorder="1" applyAlignment="1">
      <alignment horizontal="center" vertical="center"/>
    </xf>
    <xf numFmtId="166" fontId="6" fillId="0" borderId="127" xfId="0" applyNumberFormat="1" applyFont="1" applyFill="1" applyBorder="1" applyAlignment="1">
      <alignment horizontal="center" vertical="center" wrapText="1"/>
    </xf>
    <xf numFmtId="166" fontId="6" fillId="0" borderId="120" xfId="0" applyNumberFormat="1" applyFont="1" applyFill="1" applyBorder="1" applyAlignment="1">
      <alignment horizontal="center" vertical="center" wrapText="1"/>
    </xf>
    <xf numFmtId="166" fontId="6" fillId="0" borderId="66" xfId="0" applyNumberFormat="1" applyFont="1" applyFill="1" applyBorder="1" applyAlignment="1">
      <alignment horizontal="center" vertical="center" wrapText="1"/>
    </xf>
    <xf numFmtId="166" fontId="6" fillId="0" borderId="83" xfId="0" applyNumberFormat="1" applyFont="1" applyFill="1" applyBorder="1" applyAlignment="1">
      <alignment horizontal="center" vertical="center" wrapText="1"/>
    </xf>
    <xf numFmtId="0" fontId="6" fillId="0" borderId="119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1" fontId="6" fillId="0" borderId="126" xfId="0" applyNumberFormat="1" applyFont="1" applyBorder="1" applyAlignment="1">
      <alignment horizontal="center" vertical="center"/>
    </xf>
    <xf numFmtId="1" fontId="6" fillId="0" borderId="119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 vertical="center"/>
    </xf>
    <xf numFmtId="1" fontId="6" fillId="0" borderId="82" xfId="0" applyNumberFormat="1" applyFont="1" applyBorder="1" applyAlignment="1">
      <alignment horizontal="center" vertical="center"/>
    </xf>
    <xf numFmtId="0" fontId="29" fillId="0" borderId="136" xfId="0" applyFont="1" applyBorder="1" applyAlignment="1"/>
    <xf numFmtId="0" fontId="29" fillId="0" borderId="137" xfId="0" applyFont="1" applyBorder="1" applyAlignment="1"/>
    <xf numFmtId="0" fontId="29" fillId="0" borderId="156" xfId="0" applyFont="1" applyBorder="1" applyAlignment="1"/>
    <xf numFmtId="1" fontId="2" fillId="0" borderId="95" xfId="0" applyNumberFormat="1" applyFont="1" applyFill="1" applyBorder="1" applyAlignment="1">
      <alignment horizontal="center" vertical="center" wrapText="1"/>
    </xf>
    <xf numFmtId="1" fontId="2" fillId="0" borderId="88" xfId="0" applyNumberFormat="1" applyFont="1" applyFill="1" applyBorder="1" applyAlignment="1">
      <alignment horizontal="center" vertical="center" wrapText="1"/>
    </xf>
    <xf numFmtId="1" fontId="2" fillId="0" borderId="90" xfId="0" applyNumberFormat="1" applyFont="1" applyFill="1" applyBorder="1" applyAlignment="1">
      <alignment horizontal="center" vertical="center" wrapText="1"/>
    </xf>
    <xf numFmtId="1" fontId="2" fillId="0" borderId="94" xfId="0" applyNumberFormat="1" applyFont="1" applyFill="1" applyBorder="1" applyAlignment="1">
      <alignment horizontal="center" vertical="center" wrapText="1"/>
    </xf>
    <xf numFmtId="0" fontId="40" fillId="13" borderId="111" xfId="0" applyFont="1" applyFill="1" applyBorder="1"/>
    <xf numFmtId="0" fontId="40" fillId="13" borderId="78" xfId="0" applyFont="1" applyFill="1" applyBorder="1" applyAlignment="1">
      <alignment horizontal="center"/>
    </xf>
    <xf numFmtId="0" fontId="40" fillId="13" borderId="48" xfId="0" applyFont="1" applyFill="1" applyBorder="1" applyAlignment="1">
      <alignment horizontal="center"/>
    </xf>
    <xf numFmtId="0" fontId="40" fillId="13" borderId="79" xfId="0" applyFont="1" applyFill="1" applyBorder="1" applyAlignment="1">
      <alignment horizontal="center"/>
    </xf>
    <xf numFmtId="0" fontId="40" fillId="13" borderId="103" xfId="0" applyFont="1" applyFill="1" applyBorder="1"/>
    <xf numFmtId="0" fontId="40" fillId="13" borderId="74" xfId="0" applyFont="1" applyFill="1" applyBorder="1" applyAlignment="1">
      <alignment horizontal="center"/>
    </xf>
    <xf numFmtId="0" fontId="40" fillId="13" borderId="47" xfId="0" applyFont="1" applyFill="1" applyBorder="1" applyAlignment="1">
      <alignment horizontal="center"/>
    </xf>
    <xf numFmtId="0" fontId="40" fillId="13" borderId="75" xfId="0" applyFont="1" applyFill="1" applyBorder="1" applyAlignment="1">
      <alignment horizontal="center"/>
    </xf>
    <xf numFmtId="0" fontId="10" fillId="6" borderId="78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0" fillId="5" borderId="79" xfId="0" applyFont="1" applyFill="1" applyBorder="1" applyAlignment="1">
      <alignment horizontal="center"/>
    </xf>
    <xf numFmtId="0" fontId="10" fillId="13" borderId="136" xfId="0" applyFont="1" applyFill="1" applyBorder="1"/>
    <xf numFmtId="0" fontId="10" fillId="20" borderId="71" xfId="0" applyFont="1" applyFill="1" applyBorder="1" applyAlignment="1">
      <alignment horizontal="center"/>
    </xf>
    <xf numFmtId="0" fontId="10" fillId="20" borderId="72" xfId="0" applyFont="1" applyFill="1" applyBorder="1" applyAlignment="1">
      <alignment horizontal="center"/>
    </xf>
    <xf numFmtId="0" fontId="10" fillId="13" borderId="73" xfId="0" applyFont="1" applyFill="1" applyBorder="1" applyAlignment="1">
      <alignment horizontal="center"/>
    </xf>
    <xf numFmtId="0" fontId="10" fillId="13" borderId="137" xfId="0" applyFont="1" applyFill="1" applyBorder="1"/>
    <xf numFmtId="0" fontId="10" fillId="13" borderId="74" xfId="0" applyFont="1" applyFill="1" applyBorder="1" applyAlignment="1">
      <alignment horizontal="center"/>
    </xf>
    <xf numFmtId="0" fontId="10" fillId="13" borderId="47" xfId="0" applyFont="1" applyFill="1" applyBorder="1" applyAlignment="1">
      <alignment horizontal="center"/>
    </xf>
    <xf numFmtId="0" fontId="10" fillId="13" borderId="75" xfId="0" applyFont="1" applyFill="1" applyBorder="1" applyAlignment="1">
      <alignment horizontal="center"/>
    </xf>
    <xf numFmtId="0" fontId="10" fillId="13" borderId="71" xfId="0" applyFont="1" applyFill="1" applyBorder="1"/>
    <xf numFmtId="0" fontId="10" fillId="13" borderId="74" xfId="0" applyFont="1" applyFill="1" applyBorder="1"/>
    <xf numFmtId="0" fontId="27" fillId="0" borderId="79" xfId="0" applyFont="1" applyBorder="1"/>
    <xf numFmtId="0" fontId="27" fillId="0" borderId="167" xfId="0" applyFont="1" applyBorder="1"/>
    <xf numFmtId="0" fontId="33" fillId="0" borderId="55" xfId="0" applyFont="1" applyBorder="1" applyAlignment="1"/>
    <xf numFmtId="0" fontId="0" fillId="5" borderId="0" xfId="0" applyFont="1" applyFill="1" applyAlignment="1"/>
    <xf numFmtId="2" fontId="2" fillId="5" borderId="71" xfId="0" applyNumberFormat="1" applyFont="1" applyFill="1" applyBorder="1" applyAlignment="1">
      <alignment horizontal="center" vertical="center" wrapText="1"/>
    </xf>
    <xf numFmtId="1" fontId="2" fillId="5" borderId="71" xfId="0" applyNumberFormat="1" applyFont="1" applyFill="1" applyBorder="1" applyAlignment="1">
      <alignment horizontal="center" vertical="center" wrapText="1"/>
    </xf>
    <xf numFmtId="1" fontId="2" fillId="5" borderId="72" xfId="0" applyNumberFormat="1" applyFont="1" applyFill="1" applyBorder="1" applyAlignment="1">
      <alignment horizontal="center" vertical="center" wrapText="1"/>
    </xf>
    <xf numFmtId="2" fontId="2" fillId="5" borderId="74" xfId="0" applyNumberFormat="1" applyFont="1" applyFill="1" applyBorder="1" applyAlignment="1">
      <alignment horizontal="center" vertical="center" wrapText="1"/>
    </xf>
    <xf numFmtId="2" fontId="2" fillId="5" borderId="76" xfId="0" applyNumberFormat="1" applyFont="1" applyFill="1" applyBorder="1" applyAlignment="1">
      <alignment horizontal="center" vertical="center" wrapText="1"/>
    </xf>
    <xf numFmtId="1" fontId="2" fillId="5" borderId="70" xfId="0" applyNumberFormat="1" applyFont="1" applyFill="1" applyBorder="1" applyAlignment="1">
      <alignment horizontal="center" vertical="center" wrapText="1"/>
    </xf>
    <xf numFmtId="1" fontId="2" fillId="5" borderId="48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0" fillId="5" borderId="0" xfId="0" applyFont="1" applyFill="1" applyAlignment="1">
      <alignment horizontal="left" vertical="center"/>
    </xf>
    <xf numFmtId="0" fontId="2" fillId="0" borderId="12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0" borderId="9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47" xfId="0" applyFont="1" applyBorder="1" applyAlignment="1">
      <alignment horizontal="center" vertical="center"/>
    </xf>
    <xf numFmtId="0" fontId="7" fillId="0" borderId="47" xfId="0" applyFont="1" applyBorder="1"/>
    <xf numFmtId="0" fontId="29" fillId="0" borderId="47" xfId="0" applyFont="1" applyBorder="1" applyAlignment="1"/>
    <xf numFmtId="0" fontId="0" fillId="0" borderId="0" xfId="0" applyFont="1" applyAlignment="1">
      <alignment vertical="center"/>
    </xf>
    <xf numFmtId="0" fontId="7" fillId="21" borderId="47" xfId="0" applyFont="1" applyFill="1" applyBorder="1"/>
    <xf numFmtId="0" fontId="30" fillId="21" borderId="0" xfId="0" applyFont="1" applyFill="1" applyAlignment="1"/>
    <xf numFmtId="0" fontId="42" fillId="21" borderId="47" xfId="0" applyFont="1" applyFill="1" applyBorder="1" applyAlignment="1">
      <alignment horizontal="center" vertical="center"/>
    </xf>
    <xf numFmtId="0" fontId="42" fillId="21" borderId="47" xfId="0" applyFont="1" applyFill="1" applyBorder="1" applyAlignment="1">
      <alignment horizontal="center"/>
    </xf>
    <xf numFmtId="0" fontId="6" fillId="21" borderId="116" xfId="0" applyFont="1" applyFill="1" applyBorder="1" applyAlignment="1">
      <alignment vertical="center" wrapText="1"/>
    </xf>
    <xf numFmtId="0" fontId="6" fillId="21" borderId="38" xfId="0" applyFont="1" applyFill="1" applyBorder="1" applyAlignment="1">
      <alignment vertical="center" wrapText="1"/>
    </xf>
    <xf numFmtId="0" fontId="29" fillId="0" borderId="48" xfId="0" applyFont="1" applyBorder="1" applyAlignment="1"/>
    <xf numFmtId="0" fontId="29" fillId="5" borderId="38" xfId="0" applyFont="1" applyFill="1" applyBorder="1" applyAlignment="1"/>
    <xf numFmtId="0" fontId="29" fillId="0" borderId="65" xfId="0" applyFont="1" applyBorder="1" applyAlignment="1"/>
    <xf numFmtId="0" fontId="29" fillId="0" borderId="126" xfId="0" applyFont="1" applyBorder="1" applyAlignment="1"/>
    <xf numFmtId="0" fontId="2" fillId="0" borderId="87" xfId="1" applyFont="1" applyBorder="1" applyAlignment="1">
      <alignment vertical="center"/>
    </xf>
    <xf numFmtId="0" fontId="2" fillId="0" borderId="131" xfId="1" applyFont="1" applyBorder="1" applyAlignment="1">
      <alignment vertical="center"/>
    </xf>
    <xf numFmtId="0" fontId="2" fillId="0" borderId="132" xfId="1" applyFont="1" applyBorder="1" applyAlignment="1">
      <alignment vertical="center"/>
    </xf>
    <xf numFmtId="0" fontId="2" fillId="22" borderId="133" xfId="0" applyFont="1" applyFill="1" applyBorder="1"/>
    <xf numFmtId="165" fontId="2" fillId="22" borderId="23" xfId="0" applyNumberFormat="1" applyFont="1" applyFill="1" applyBorder="1" applyAlignment="1">
      <alignment horizontal="center" vertical="center" wrapText="1"/>
    </xf>
    <xf numFmtId="1" fontId="2" fillId="22" borderId="24" xfId="0" applyNumberFormat="1" applyFont="1" applyFill="1" applyBorder="1" applyAlignment="1">
      <alignment horizontal="center" vertical="center" wrapText="1"/>
    </xf>
    <xf numFmtId="0" fontId="7" fillId="22" borderId="21" xfId="0" applyFont="1" applyFill="1" applyBorder="1" applyAlignment="1">
      <alignment horizontal="center" vertical="center" wrapText="1"/>
    </xf>
    <xf numFmtId="0" fontId="7" fillId="23" borderId="133" xfId="0" applyFont="1" applyFill="1" applyBorder="1" applyAlignment="1">
      <alignment vertical="center"/>
    </xf>
    <xf numFmtId="165" fontId="2" fillId="23" borderId="23" xfId="0" applyNumberFormat="1" applyFont="1" applyFill="1" applyBorder="1" applyAlignment="1">
      <alignment horizontal="center" vertical="center" wrapText="1"/>
    </xf>
    <xf numFmtId="1" fontId="2" fillId="23" borderId="24" xfId="0" applyNumberFormat="1" applyFont="1" applyFill="1" applyBorder="1" applyAlignment="1">
      <alignment horizontal="center" vertical="center" wrapText="1"/>
    </xf>
    <xf numFmtId="0" fontId="7" fillId="23" borderId="21" xfId="0" applyFont="1" applyFill="1" applyBorder="1" applyAlignment="1">
      <alignment horizontal="center" vertical="center" wrapText="1"/>
    </xf>
    <xf numFmtId="0" fontId="42" fillId="0" borderId="65" xfId="0" applyFont="1" applyBorder="1" applyAlignment="1">
      <alignment horizontal="center"/>
    </xf>
    <xf numFmtId="0" fontId="2" fillId="2" borderId="87" xfId="0" applyFont="1" applyFill="1" applyBorder="1"/>
    <xf numFmtId="0" fontId="2" fillId="0" borderId="96" xfId="0" applyFont="1" applyBorder="1" applyAlignment="1">
      <alignment horizontal="center"/>
    </xf>
    <xf numFmtId="165" fontId="2" fillId="2" borderId="102" xfId="0" applyNumberFormat="1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56" xfId="0" applyFont="1" applyBorder="1" applyAlignment="1">
      <alignment vertical="center" wrapText="1"/>
    </xf>
    <xf numFmtId="165" fontId="2" fillId="0" borderId="126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0" fontId="7" fillId="2" borderId="136" xfId="0" applyFont="1" applyFill="1" applyBorder="1" applyAlignment="1">
      <alignment vertical="center" wrapText="1"/>
    </xf>
    <xf numFmtId="0" fontId="2" fillId="5" borderId="117" xfId="1" applyFont="1" applyFill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7" fillId="0" borderId="65" xfId="0" applyFont="1" applyBorder="1"/>
    <xf numFmtId="0" fontId="2" fillId="0" borderId="73" xfId="1" applyFont="1" applyFill="1" applyBorder="1" applyAlignment="1">
      <alignment horizontal="center" vertical="top" wrapText="1"/>
    </xf>
    <xf numFmtId="0" fontId="2" fillId="0" borderId="75" xfId="1" applyFont="1" applyFill="1" applyBorder="1" applyAlignment="1">
      <alignment horizontal="center" vertical="top" wrapText="1"/>
    </xf>
    <xf numFmtId="0" fontId="2" fillId="0" borderId="117" xfId="1" applyFont="1" applyFill="1" applyBorder="1" applyAlignment="1">
      <alignment horizontal="center" vertical="top" wrapText="1"/>
    </xf>
    <xf numFmtId="0" fontId="2" fillId="0" borderId="77" xfId="1" applyFont="1" applyFill="1" applyBorder="1" applyAlignment="1">
      <alignment horizontal="center" vertical="top" wrapText="1"/>
    </xf>
    <xf numFmtId="2" fontId="2" fillId="0" borderId="120" xfId="0" applyNumberFormat="1" applyFont="1" applyBorder="1" applyAlignment="1">
      <alignment horizontal="center" vertical="center" wrapText="1"/>
    </xf>
    <xf numFmtId="2" fontId="2" fillId="0" borderId="127" xfId="0" applyNumberFormat="1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 vertical="center" wrapText="1"/>
    </xf>
    <xf numFmtId="2" fontId="2" fillId="0" borderId="113" xfId="0" applyNumberFormat="1" applyFont="1" applyBorder="1" applyAlignment="1">
      <alignment horizontal="center" vertical="center" wrapText="1"/>
    </xf>
    <xf numFmtId="0" fontId="2" fillId="5" borderId="73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/>
    </xf>
    <xf numFmtId="0" fontId="15" fillId="0" borderId="141" xfId="0" applyFont="1" applyBorder="1" applyAlignment="1">
      <alignment horizontal="center"/>
    </xf>
    <xf numFmtId="0" fontId="2" fillId="0" borderId="96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" fontId="2" fillId="0" borderId="169" xfId="0" applyNumberFormat="1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/>
    </xf>
    <xf numFmtId="1" fontId="2" fillId="5" borderId="95" xfId="0" applyNumberFormat="1" applyFont="1" applyFill="1" applyBorder="1" applyAlignment="1">
      <alignment horizontal="center" vertical="center" wrapText="1"/>
    </xf>
    <xf numFmtId="0" fontId="2" fillId="5" borderId="93" xfId="0" applyFont="1" applyFill="1" applyBorder="1" applyAlignment="1">
      <alignment horizontal="center" vertical="center"/>
    </xf>
    <xf numFmtId="0" fontId="2" fillId="5" borderId="107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/>
    </xf>
    <xf numFmtId="0" fontId="2" fillId="24" borderId="131" xfId="0" applyFont="1" applyFill="1" applyBorder="1" applyAlignment="1">
      <alignment vertical="center"/>
    </xf>
    <xf numFmtId="165" fontId="2" fillId="24" borderId="74" xfId="0" applyNumberFormat="1" applyFont="1" applyFill="1" applyBorder="1" applyAlignment="1">
      <alignment horizontal="center" vertical="center" wrapText="1"/>
    </xf>
    <xf numFmtId="1" fontId="2" fillId="24" borderId="47" xfId="0" applyNumberFormat="1" applyFont="1" applyFill="1" applyBorder="1" applyAlignment="1">
      <alignment horizontal="center" vertical="center" wrapText="1"/>
    </xf>
    <xf numFmtId="0" fontId="7" fillId="24" borderId="75" xfId="0" applyFont="1" applyFill="1" applyBorder="1" applyAlignment="1">
      <alignment horizontal="center" vertical="center" wrapText="1"/>
    </xf>
    <xf numFmtId="0" fontId="0" fillId="0" borderId="47" xfId="0" applyFont="1" applyBorder="1" applyAlignment="1"/>
    <xf numFmtId="169" fontId="0" fillId="0" borderId="47" xfId="0" applyNumberFormat="1" applyFont="1" applyBorder="1" applyAlignment="1"/>
    <xf numFmtId="0" fontId="0" fillId="5" borderId="38" xfId="0" applyFont="1" applyFill="1" applyBorder="1" applyAlignment="1"/>
    <xf numFmtId="0" fontId="30" fillId="5" borderId="78" xfId="0" applyFont="1" applyFill="1" applyBorder="1" applyAlignment="1">
      <alignment horizontal="center"/>
    </xf>
    <xf numFmtId="0" fontId="30" fillId="5" borderId="48" xfId="0" applyFont="1" applyFill="1" applyBorder="1" applyAlignment="1">
      <alignment horizontal="center"/>
    </xf>
    <xf numFmtId="0" fontId="34" fillId="0" borderId="0" xfId="0" applyFont="1" applyAlignment="1"/>
    <xf numFmtId="0" fontId="0" fillId="5" borderId="38" xfId="0" applyFont="1" applyFill="1" applyBorder="1" applyAlignment="1"/>
    <xf numFmtId="10" fontId="41" fillId="0" borderId="0" xfId="0" applyNumberFormat="1" applyFont="1" applyAlignment="1"/>
    <xf numFmtId="0" fontId="42" fillId="0" borderId="47" xfId="0" applyFont="1" applyBorder="1" applyAlignment="1">
      <alignment horizontal="center" vertical="center" wrapText="1"/>
    </xf>
    <xf numFmtId="0" fontId="29" fillId="0" borderId="47" xfId="0" applyFont="1" applyBorder="1" applyAlignment="1"/>
    <xf numFmtId="0" fontId="2" fillId="13" borderId="141" xfId="0" applyFont="1" applyFill="1" applyBorder="1" applyAlignment="1">
      <alignment horizontal="center" wrapText="1"/>
    </xf>
    <xf numFmtId="0" fontId="2" fillId="13" borderId="60" xfId="0" applyFont="1" applyFill="1" applyBorder="1" applyAlignment="1">
      <alignment horizontal="center" wrapText="1"/>
    </xf>
    <xf numFmtId="0" fontId="2" fillId="13" borderId="168" xfId="0" applyFont="1" applyFill="1" applyBorder="1" applyAlignment="1">
      <alignment horizontal="center" vertical="center" wrapText="1"/>
    </xf>
    <xf numFmtId="0" fontId="2" fillId="13" borderId="91" xfId="0" applyFont="1" applyFill="1" applyBorder="1" applyAlignment="1">
      <alignment horizontal="center" vertical="center" wrapText="1"/>
    </xf>
    <xf numFmtId="0" fontId="2" fillId="13" borderId="148" xfId="0" applyFont="1" applyFill="1" applyBorder="1" applyAlignment="1">
      <alignment horizontal="center" wrapText="1"/>
    </xf>
    <xf numFmtId="0" fontId="42" fillId="0" borderId="65" xfId="0" applyFont="1" applyBorder="1" applyAlignment="1">
      <alignment horizontal="center" vertical="center" wrapText="1"/>
    </xf>
    <xf numFmtId="0" fontId="2" fillId="3" borderId="144" xfId="0" applyFont="1" applyFill="1" applyBorder="1" applyAlignment="1">
      <alignment horizontal="center" vertical="center" wrapText="1"/>
    </xf>
    <xf numFmtId="0" fontId="2" fillId="0" borderId="145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4" borderId="144" xfId="0" applyFont="1" applyFill="1" applyBorder="1" applyAlignment="1">
      <alignment horizontal="center" vertical="center" wrapText="1"/>
    </xf>
    <xf numFmtId="0" fontId="2" fillId="0" borderId="143" xfId="0" applyFont="1" applyBorder="1"/>
    <xf numFmtId="0" fontId="29" fillId="0" borderId="65" xfId="0" applyFont="1" applyBorder="1" applyAlignment="1"/>
    <xf numFmtId="0" fontId="2" fillId="3" borderId="170" xfId="0" applyFont="1" applyFill="1" applyBorder="1" applyAlignment="1">
      <alignment horizontal="center" vertical="top" wrapText="1"/>
    </xf>
    <xf numFmtId="0" fontId="2" fillId="0" borderId="172" xfId="0" applyFont="1" applyBorder="1"/>
    <xf numFmtId="0" fontId="7" fillId="3" borderId="15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13" borderId="141" xfId="0" applyFont="1" applyFill="1" applyBorder="1" applyAlignment="1">
      <alignment horizontal="center" vertical="center" wrapText="1"/>
    </xf>
    <xf numFmtId="0" fontId="2" fillId="13" borderId="6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17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42" xfId="0" applyFont="1" applyFill="1" applyBorder="1" applyAlignment="1">
      <alignment horizontal="center" vertical="center" wrapText="1"/>
    </xf>
    <xf numFmtId="0" fontId="11" fillId="21" borderId="0" xfId="0" applyFont="1" applyFill="1" applyAlignment="1">
      <alignment horizontal="center" wrapText="1"/>
    </xf>
    <xf numFmtId="0" fontId="30" fillId="21" borderId="0" xfId="0" applyFont="1" applyFill="1" applyAlignment="1"/>
    <xf numFmtId="0" fontId="6" fillId="21" borderId="85" xfId="0" applyFont="1" applyFill="1" applyBorder="1" applyAlignment="1">
      <alignment horizontal="center" vertical="center"/>
    </xf>
    <xf numFmtId="0" fontId="6" fillId="21" borderId="6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2" fillId="5" borderId="38" xfId="0" applyFont="1" applyFill="1" applyBorder="1" applyAlignment="1">
      <alignment horizontal="center" vertical="center" wrapText="1"/>
    </xf>
    <xf numFmtId="0" fontId="0" fillId="5" borderId="38" xfId="0" applyFont="1" applyFill="1" applyBorder="1" applyAlignment="1"/>
    <xf numFmtId="0" fontId="7" fillId="3" borderId="134" xfId="0" applyFont="1" applyFill="1" applyBorder="1" applyAlignment="1">
      <alignment horizontal="center" vertical="center" wrapText="1"/>
    </xf>
    <xf numFmtId="0" fontId="2" fillId="0" borderId="106" xfId="0" applyFont="1" applyBorder="1"/>
    <xf numFmtId="0" fontId="2" fillId="3" borderId="14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2" fillId="0" borderId="144" xfId="0" applyFont="1" applyBorder="1"/>
    <xf numFmtId="0" fontId="2" fillId="3" borderId="14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wrapText="1"/>
    </xf>
    <xf numFmtId="0" fontId="11" fillId="5" borderId="38" xfId="0" applyFont="1" applyFill="1" applyBorder="1" applyAlignment="1">
      <alignment horizontal="center" vertical="center" wrapText="1"/>
    </xf>
    <xf numFmtId="0" fontId="2" fillId="4" borderId="170" xfId="0" applyFont="1" applyFill="1" applyBorder="1" applyAlignment="1">
      <alignment horizontal="center" vertical="center" wrapText="1"/>
    </xf>
    <xf numFmtId="0" fontId="2" fillId="0" borderId="171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13" borderId="169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wrapText="1"/>
    </xf>
    <xf numFmtId="0" fontId="2" fillId="13" borderId="148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21" borderId="85" xfId="0" applyFont="1" applyFill="1" applyBorder="1" applyAlignment="1">
      <alignment horizontal="center"/>
    </xf>
    <xf numFmtId="0" fontId="2" fillId="21" borderId="5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0" fillId="18" borderId="72" xfId="0" applyFont="1" applyFill="1" applyBorder="1" applyAlignment="1">
      <alignment horizontal="center" vertical="center" wrapText="1"/>
    </xf>
    <xf numFmtId="0" fontId="40" fillId="15" borderId="72" xfId="0" applyFont="1" applyFill="1" applyBorder="1"/>
    <xf numFmtId="0" fontId="39" fillId="15" borderId="72" xfId="0" applyFont="1" applyFill="1" applyBorder="1" applyAlignment="1">
      <alignment horizontal="center" vertical="center" wrapText="1"/>
    </xf>
    <xf numFmtId="0" fontId="40" fillId="15" borderId="73" xfId="0" applyFont="1" applyFill="1" applyBorder="1"/>
    <xf numFmtId="0" fontId="40" fillId="15" borderId="55" xfId="0" applyFont="1" applyFill="1" applyBorder="1"/>
    <xf numFmtId="14" fontId="3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39" fillId="18" borderId="71" xfId="0" applyFont="1" applyFill="1" applyBorder="1" applyAlignment="1">
      <alignment horizontal="center" vertical="center"/>
    </xf>
    <xf numFmtId="0" fontId="40" fillId="15" borderId="76" xfId="0" applyFont="1" applyFill="1" applyBorder="1"/>
    <xf numFmtId="0" fontId="12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14" fontId="3" fillId="0" borderId="56" xfId="0" applyNumberFormat="1" applyFont="1" applyBorder="1" applyAlignment="1">
      <alignment horizontal="center" vertical="center"/>
    </xf>
    <xf numFmtId="0" fontId="5" fillId="18" borderId="71" xfId="0" applyFont="1" applyFill="1" applyBorder="1" applyAlignment="1">
      <alignment horizontal="center" vertical="center"/>
    </xf>
    <xf numFmtId="0" fontId="4" fillId="15" borderId="113" xfId="0" applyFont="1" applyFill="1" applyBorder="1"/>
    <xf numFmtId="0" fontId="6" fillId="18" borderId="72" xfId="0" applyFont="1" applyFill="1" applyBorder="1" applyAlignment="1">
      <alignment horizontal="center" vertical="center" wrapText="1"/>
    </xf>
    <xf numFmtId="0" fontId="4" fillId="15" borderId="56" xfId="0" applyFont="1" applyFill="1" applyBorder="1"/>
    <xf numFmtId="0" fontId="4" fillId="15" borderId="72" xfId="0" applyFont="1" applyFill="1" applyBorder="1"/>
    <xf numFmtId="0" fontId="5" fillId="15" borderId="72" xfId="0" applyFont="1" applyFill="1" applyBorder="1" applyAlignment="1">
      <alignment horizontal="center" vertical="center" wrapText="1"/>
    </xf>
    <xf numFmtId="0" fontId="4" fillId="15" borderId="73" xfId="0" applyFont="1" applyFill="1" applyBorder="1"/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0" borderId="133" xfId="0" applyFont="1" applyBorder="1"/>
    <xf numFmtId="0" fontId="2" fillId="0" borderId="21" xfId="0" applyFont="1" applyBorder="1"/>
    <xf numFmtId="0" fontId="2" fillId="9" borderId="144" xfId="0" applyFont="1" applyFill="1" applyBorder="1" applyAlignment="1">
      <alignment horizontal="center" vertical="center" wrapText="1"/>
    </xf>
    <xf numFmtId="0" fontId="2" fillId="8" borderId="143" xfId="0" applyFont="1" applyFill="1" applyBorder="1"/>
    <xf numFmtId="0" fontId="2" fillId="8" borderId="148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0" fillId="0" borderId="11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 wrapText="1"/>
    </xf>
    <xf numFmtId="0" fontId="7" fillId="3" borderId="165" xfId="0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2" fillId="3" borderId="145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29" fillId="0" borderId="1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71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0" fillId="0" borderId="120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29" fillId="0" borderId="110" xfId="0" applyFont="1" applyBorder="1" applyAlignment="1">
      <alignment horizontal="left"/>
    </xf>
    <xf numFmtId="0" fontId="29" fillId="0" borderId="118" xfId="0" applyFont="1" applyBorder="1" applyAlignment="1">
      <alignment horizontal="left"/>
    </xf>
    <xf numFmtId="0" fontId="29" fillId="0" borderId="119" xfId="0" applyFont="1" applyBorder="1" applyAlignment="1">
      <alignment horizontal="left"/>
    </xf>
    <xf numFmtId="0" fontId="29" fillId="0" borderId="104" xfId="0" applyFont="1" applyBorder="1" applyAlignment="1">
      <alignment horizontal="left"/>
    </xf>
    <xf numFmtId="0" fontId="29" fillId="0" borderId="115" xfId="0" applyFont="1" applyBorder="1" applyAlignment="1">
      <alignment horizontal="left"/>
    </xf>
    <xf numFmtId="0" fontId="29" fillId="0" borderId="82" xfId="0" applyFont="1" applyBorder="1" applyAlignment="1">
      <alignment horizontal="left"/>
    </xf>
    <xf numFmtId="0" fontId="29" fillId="0" borderId="78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120" xfId="0" applyFont="1" applyBorder="1" applyAlignment="1">
      <alignment horizontal="center"/>
    </xf>
    <xf numFmtId="0" fontId="26" fillId="0" borderId="71" xfId="0" applyFont="1" applyBorder="1" applyAlignment="1">
      <alignment horizontal="left" wrapText="1"/>
    </xf>
    <xf numFmtId="0" fontId="27" fillId="0" borderId="72" xfId="0" applyFont="1" applyBorder="1" applyAlignment="1">
      <alignment horizontal="left" wrapText="1"/>
    </xf>
    <xf numFmtId="0" fontId="27" fillId="0" borderId="76" xfId="0" applyFont="1" applyBorder="1" applyAlignment="1">
      <alignment horizontal="left" wrapText="1"/>
    </xf>
    <xf numFmtId="0" fontId="27" fillId="0" borderId="55" xfId="0" applyFont="1" applyBorder="1" applyAlignment="1">
      <alignment horizontal="left" wrapText="1"/>
    </xf>
    <xf numFmtId="168" fontId="0" fillId="0" borderId="47" xfId="0" applyNumberFormat="1" applyFont="1" applyBorder="1" applyAlignment="1">
      <alignment horizontal="center"/>
    </xf>
    <xf numFmtId="168" fontId="0" fillId="0" borderId="75" xfId="0" applyNumberFormat="1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6" fillId="0" borderId="71" xfId="0" applyFont="1" applyBorder="1" applyAlignment="1">
      <alignment horizontal="left"/>
    </xf>
    <xf numFmtId="0" fontId="26" fillId="0" borderId="72" xfId="0" applyFont="1" applyBorder="1" applyAlignment="1">
      <alignment horizontal="left"/>
    </xf>
    <xf numFmtId="0" fontId="26" fillId="0" borderId="73" xfId="0" applyFont="1" applyBorder="1" applyAlignment="1">
      <alignment horizontal="left"/>
    </xf>
    <xf numFmtId="0" fontId="27" fillId="0" borderId="125" xfId="0" applyFont="1" applyBorder="1" applyAlignment="1">
      <alignment horizontal="right"/>
    </xf>
    <xf numFmtId="0" fontId="27" fillId="0" borderId="126" xfId="0" applyFont="1" applyBorder="1" applyAlignment="1">
      <alignment horizontal="right"/>
    </xf>
    <xf numFmtId="0" fontId="26" fillId="0" borderId="84" xfId="0" applyFont="1" applyBorder="1" applyAlignment="1">
      <alignment horizontal="center"/>
    </xf>
    <xf numFmtId="0" fontId="26" fillId="0" borderId="128" xfId="0" applyFont="1" applyBorder="1" applyAlignment="1">
      <alignment horizontal="center"/>
    </xf>
    <xf numFmtId="0" fontId="27" fillId="0" borderId="120" xfId="0" applyFont="1" applyBorder="1" applyAlignment="1">
      <alignment horizontal="center"/>
    </xf>
    <xf numFmtId="0" fontId="27" fillId="0" borderId="118" xfId="0" applyFont="1" applyBorder="1" applyAlignment="1">
      <alignment horizontal="center"/>
    </xf>
    <xf numFmtId="0" fontId="27" fillId="0" borderId="111" xfId="0" applyFont="1" applyBorder="1" applyAlignment="1">
      <alignment horizontal="right"/>
    </xf>
    <xf numFmtId="0" fontId="27" fillId="0" borderId="70" xfId="0" applyFont="1" applyBorder="1" applyAlignment="1">
      <alignment horizontal="right"/>
    </xf>
    <xf numFmtId="0" fontId="27" fillId="0" borderId="103" xfId="0" applyFont="1" applyBorder="1" applyAlignment="1">
      <alignment horizontal="right"/>
    </xf>
    <xf numFmtId="0" fontId="27" fillId="0" borderId="65" xfId="0" applyFont="1" applyBorder="1" applyAlignment="1">
      <alignment horizontal="right"/>
    </xf>
    <xf numFmtId="0" fontId="27" fillId="5" borderId="103" xfId="0" applyFont="1" applyFill="1" applyBorder="1" applyAlignment="1">
      <alignment horizontal="right"/>
    </xf>
    <xf numFmtId="0" fontId="27" fillId="5" borderId="65" xfId="0" applyFont="1" applyFill="1" applyBorder="1" applyAlignment="1">
      <alignment horizontal="right"/>
    </xf>
    <xf numFmtId="0" fontId="26" fillId="0" borderId="121" xfId="0" applyFont="1" applyBorder="1" applyAlignment="1">
      <alignment horizontal="left"/>
    </xf>
    <xf numFmtId="0" fontId="26" fillId="0" borderId="84" xfId="0" applyFont="1" applyBorder="1" applyAlignment="1">
      <alignment horizontal="left"/>
    </xf>
    <xf numFmtId="0" fontId="27" fillId="0" borderId="110" xfId="0" applyFont="1" applyBorder="1" applyAlignment="1">
      <alignment horizontal="right"/>
    </xf>
    <xf numFmtId="0" fontId="27" fillId="0" borderId="119" xfId="0" applyFont="1" applyBorder="1" applyAlignment="1">
      <alignment horizontal="right"/>
    </xf>
    <xf numFmtId="0" fontId="33" fillId="0" borderId="104" xfId="0" applyFont="1" applyBorder="1" applyAlignment="1">
      <alignment horizontal="left"/>
    </xf>
    <xf numFmtId="0" fontId="33" fillId="0" borderId="115" xfId="0" applyFont="1" applyBorder="1" applyAlignment="1">
      <alignment horizontal="left"/>
    </xf>
    <xf numFmtId="0" fontId="33" fillId="0" borderId="82" xfId="0" applyFont="1" applyBorder="1" applyAlignment="1">
      <alignment horizontal="left"/>
    </xf>
    <xf numFmtId="0" fontId="26" fillId="0" borderId="59" xfId="0" applyFont="1" applyBorder="1" applyAlignment="1">
      <alignment horizontal="center"/>
    </xf>
    <xf numFmtId="0" fontId="27" fillId="5" borderId="66" xfId="0" applyFont="1" applyFill="1" applyBorder="1" applyAlignment="1">
      <alignment horizontal="center"/>
    </xf>
    <xf numFmtId="0" fontId="27" fillId="5" borderId="65" xfId="0" applyFont="1" applyFill="1" applyBorder="1" applyAlignment="1">
      <alignment horizontal="center"/>
    </xf>
    <xf numFmtId="0" fontId="27" fillId="0" borderId="104" xfId="0" applyFont="1" applyBorder="1" applyAlignment="1">
      <alignment horizontal="right"/>
    </xf>
    <xf numFmtId="0" fontId="27" fillId="0" borderId="82" xfId="0" applyFont="1" applyBorder="1" applyAlignment="1">
      <alignment horizontal="right"/>
    </xf>
    <xf numFmtId="0" fontId="27" fillId="0" borderId="83" xfId="0" applyFont="1" applyBorder="1" applyAlignment="1">
      <alignment horizontal="center"/>
    </xf>
    <xf numFmtId="0" fontId="27" fillId="0" borderId="115" xfId="0" applyFont="1" applyBorder="1" applyAlignment="1">
      <alignment horizontal="center"/>
    </xf>
    <xf numFmtId="0" fontId="29" fillId="5" borderId="134" xfId="0" applyFont="1" applyFill="1" applyBorder="1" applyAlignment="1">
      <alignment horizontal="center" vertical="center" wrapText="1"/>
    </xf>
    <xf numFmtId="0" fontId="29" fillId="5" borderId="105" xfId="0" applyFont="1" applyFill="1" applyBorder="1" applyAlignment="1">
      <alignment horizontal="center" vertical="center" wrapText="1"/>
    </xf>
    <xf numFmtId="0" fontId="29" fillId="5" borderId="106" xfId="0" applyFont="1" applyFill="1" applyBorder="1" applyAlignment="1">
      <alignment horizontal="center" vertical="center" wrapText="1"/>
    </xf>
    <xf numFmtId="0" fontId="30" fillId="5" borderId="57" xfId="0" applyFont="1" applyFill="1" applyBorder="1" applyAlignment="1">
      <alignment horizontal="left" vertical="center" wrapText="1"/>
    </xf>
    <xf numFmtId="0" fontId="30" fillId="5" borderId="58" xfId="0" applyFont="1" applyFill="1" applyBorder="1" applyAlignment="1">
      <alignment horizontal="left" vertical="center" wrapText="1"/>
    </xf>
    <xf numFmtId="0" fontId="30" fillId="5" borderId="86" xfId="0" applyFont="1" applyFill="1" applyBorder="1" applyAlignment="1">
      <alignment horizontal="left" vertical="center" wrapText="1"/>
    </xf>
    <xf numFmtId="0" fontId="30" fillId="5" borderId="110" xfId="0" applyFont="1" applyFill="1" applyBorder="1" applyAlignment="1">
      <alignment horizontal="center" wrapText="1"/>
    </xf>
    <xf numFmtId="0" fontId="30" fillId="5" borderId="111" xfId="0" applyFont="1" applyFill="1" applyBorder="1" applyAlignment="1">
      <alignment horizontal="center" wrapText="1"/>
    </xf>
    <xf numFmtId="0" fontId="30" fillId="5" borderId="103" xfId="0" applyFont="1" applyFill="1" applyBorder="1" applyAlignment="1">
      <alignment horizontal="center" wrapText="1"/>
    </xf>
    <xf numFmtId="0" fontId="30" fillId="5" borderId="125" xfId="0" applyFont="1" applyFill="1" applyBorder="1" applyAlignment="1">
      <alignment horizontal="center" wrapText="1"/>
    </xf>
    <xf numFmtId="0" fontId="30" fillId="5" borderId="134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0" fontId="30" fillId="5" borderId="163" xfId="0" applyFont="1" applyFill="1" applyBorder="1" applyAlignment="1">
      <alignment horizontal="center" vertical="center" wrapText="1"/>
    </xf>
    <xf numFmtId="0" fontId="30" fillId="5" borderId="164" xfId="0" applyFont="1" applyFill="1" applyBorder="1" applyAlignment="1">
      <alignment horizontal="center" vertical="center" wrapText="1"/>
    </xf>
    <xf numFmtId="0" fontId="30" fillId="5" borderId="154" xfId="0" applyFont="1" applyFill="1" applyBorder="1" applyAlignment="1">
      <alignment horizontal="center" vertical="center" wrapText="1"/>
    </xf>
    <xf numFmtId="0" fontId="30" fillId="5" borderId="71" xfId="0" applyFont="1" applyFill="1" applyBorder="1" applyAlignment="1">
      <alignment horizontal="left"/>
    </xf>
    <xf numFmtId="0" fontId="30" fillId="5" borderId="72" xfId="0" applyFont="1" applyFill="1" applyBorder="1" applyAlignment="1">
      <alignment horizontal="left"/>
    </xf>
    <xf numFmtId="0" fontId="30" fillId="5" borderId="76" xfId="0" applyFont="1" applyFill="1" applyBorder="1" applyAlignment="1">
      <alignment horizontal="left"/>
    </xf>
    <xf numFmtId="0" fontId="30" fillId="5" borderId="55" xfId="0" applyFont="1" applyFill="1" applyBorder="1" applyAlignment="1">
      <alignment horizontal="left"/>
    </xf>
    <xf numFmtId="0" fontId="30" fillId="5" borderId="57" xfId="0" applyFont="1" applyFill="1" applyBorder="1" applyAlignment="1">
      <alignment horizontal="center" vertical="center" wrapText="1"/>
    </xf>
    <xf numFmtId="0" fontId="30" fillId="5" borderId="58" xfId="0" applyFont="1" applyFill="1" applyBorder="1" applyAlignment="1">
      <alignment horizontal="center" vertical="center" wrapText="1"/>
    </xf>
    <xf numFmtId="0" fontId="30" fillId="5" borderId="86" xfId="0" applyFont="1" applyFill="1" applyBorder="1" applyAlignment="1">
      <alignment horizontal="center" vertical="center" wrapText="1"/>
    </xf>
    <xf numFmtId="0" fontId="32" fillId="5" borderId="57" xfId="0" applyFont="1" applyFill="1" applyBorder="1" applyAlignment="1">
      <alignment horizontal="center"/>
    </xf>
    <xf numFmtId="0" fontId="32" fillId="5" borderId="58" xfId="0" applyFont="1" applyFill="1" applyBorder="1" applyAlignment="1">
      <alignment horizontal="center"/>
    </xf>
    <xf numFmtId="0" fontId="29" fillId="5" borderId="84" xfId="0" applyFont="1" applyFill="1" applyBorder="1" applyAlignment="1">
      <alignment horizontal="center"/>
    </xf>
    <xf numFmtId="0" fontId="29" fillId="5" borderId="81" xfId="0" applyFont="1" applyFill="1" applyBorder="1" applyAlignment="1">
      <alignment horizontal="center"/>
    </xf>
    <xf numFmtId="0" fontId="29" fillId="5" borderId="134" xfId="0" applyFont="1" applyFill="1" applyBorder="1" applyAlignment="1">
      <alignment horizontal="center" wrapText="1"/>
    </xf>
    <xf numFmtId="0" fontId="29" fillId="5" borderId="105" xfId="0" applyFont="1" applyFill="1" applyBorder="1" applyAlignment="1">
      <alignment horizontal="center" wrapText="1"/>
    </xf>
    <xf numFmtId="0" fontId="29" fillId="5" borderId="106" xfId="0" applyFont="1" applyFill="1" applyBorder="1" applyAlignment="1">
      <alignment horizontal="center" wrapText="1"/>
    </xf>
    <xf numFmtId="0" fontId="30" fillId="5" borderId="121" xfId="0" applyFont="1" applyFill="1" applyBorder="1" applyAlignment="1">
      <alignment horizontal="left"/>
    </xf>
    <xf numFmtId="0" fontId="30" fillId="5" borderId="84" xfId="0" applyFont="1" applyFill="1" applyBorder="1" applyAlignment="1">
      <alignment horizontal="left"/>
    </xf>
    <xf numFmtId="0" fontId="11" fillId="5" borderId="0" xfId="0" applyFont="1" applyFill="1" applyAlignment="1">
      <alignment horizontal="center" wrapText="1"/>
    </xf>
    <xf numFmtId="0" fontId="0" fillId="5" borderId="0" xfId="0" applyFont="1" applyFill="1" applyAlignment="1"/>
    <xf numFmtId="0" fontId="11" fillId="5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0" fillId="15" borderId="73" xfId="0" applyFont="1" applyFill="1" applyBorder="1" applyAlignment="1">
      <alignment horizontal="center" vertical="center" wrapText="1"/>
    </xf>
    <xf numFmtId="0" fontId="40" fillId="15" borderId="77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39" fillId="14" borderId="123" xfId="0" applyFont="1" applyFill="1" applyBorder="1" applyAlignment="1">
      <alignment horizontal="center" vertical="center" wrapText="1"/>
    </xf>
    <xf numFmtId="0" fontId="39" fillId="14" borderId="124" xfId="0" applyFont="1" applyFill="1" applyBorder="1" applyAlignment="1">
      <alignment horizontal="center" vertical="center" wrapText="1"/>
    </xf>
    <xf numFmtId="0" fontId="40" fillId="14" borderId="122" xfId="0" applyFont="1" applyFill="1" applyBorder="1" applyAlignment="1">
      <alignment horizontal="center" vertical="center" wrapText="1"/>
    </xf>
    <xf numFmtId="0" fontId="40" fillId="14" borderId="162" xfId="0" applyFont="1" applyFill="1" applyBorder="1" applyAlignment="1">
      <alignment horizontal="center" vertical="center" wrapText="1"/>
    </xf>
    <xf numFmtId="0" fontId="40" fillId="14" borderId="72" xfId="0" applyFont="1" applyFill="1" applyBorder="1" applyAlignment="1">
      <alignment horizontal="center" vertical="center" wrapText="1"/>
    </xf>
    <xf numFmtId="0" fontId="40" fillId="16" borderId="72" xfId="0" applyFont="1" applyFill="1" applyBorder="1" applyAlignment="1">
      <alignment horizontal="center" vertical="center" wrapText="1"/>
    </xf>
    <xf numFmtId="0" fontId="40" fillId="15" borderId="122" xfId="0" applyFont="1" applyFill="1" applyBorder="1" applyAlignment="1">
      <alignment horizontal="center" vertical="center" wrapText="1"/>
    </xf>
    <xf numFmtId="0" fontId="40" fillId="15" borderId="162" xfId="0" applyFont="1" applyFill="1" applyBorder="1" applyAlignment="1">
      <alignment horizontal="center" vertical="center" wrapText="1"/>
    </xf>
    <xf numFmtId="0" fontId="40" fillId="15" borderId="117" xfId="0" applyFont="1" applyFill="1" applyBorder="1" applyAlignment="1">
      <alignment horizontal="center" vertical="center" wrapText="1"/>
    </xf>
    <xf numFmtId="0" fontId="39" fillId="14" borderId="109" xfId="0" applyFont="1" applyFill="1" applyBorder="1" applyAlignment="1">
      <alignment horizontal="center" vertical="center" wrapText="1"/>
    </xf>
    <xf numFmtId="0" fontId="40" fillId="14" borderId="63" xfId="0" applyFont="1" applyFill="1" applyBorder="1" applyAlignment="1">
      <alignment horizontal="center" vertical="center" wrapText="1"/>
    </xf>
    <xf numFmtId="0" fontId="40" fillId="15" borderId="6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CCFF33"/>
      <color rgb="FF99FF99"/>
      <color rgb="FF66FF6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243839</xdr:rowOff>
    </xdr:from>
    <xdr:to>
      <xdr:col>2</xdr:col>
      <xdr:colOff>624840</xdr:colOff>
      <xdr:row>17</xdr:row>
      <xdr:rowOff>18744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A92BCF2-D282-43B5-AFF2-2BA7C1C3A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69620" y="594359"/>
          <a:ext cx="1257300" cy="27848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266699</xdr:rowOff>
    </xdr:from>
    <xdr:to>
      <xdr:col>5</xdr:col>
      <xdr:colOff>563880</xdr:colOff>
      <xdr:row>17</xdr:row>
      <xdr:rowOff>24124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9B25155-C016-4573-8BF1-70ABE02AE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79420" y="6172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lka35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lka35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elka35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elka35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elka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Q10687"/>
  <sheetViews>
    <sheetView topLeftCell="A243" zoomScaleNormal="100" workbookViewId="0">
      <selection activeCell="P182" sqref="P182"/>
    </sheetView>
  </sheetViews>
  <sheetFormatPr defaultColWidth="14.42578125" defaultRowHeight="15" customHeight="1" x14ac:dyDescent="0.25"/>
  <cols>
    <col min="1" max="1" width="28.7109375" style="268" bestFit="1" customWidth="1"/>
    <col min="2" max="2" width="6.5703125" style="268" customWidth="1"/>
    <col min="3" max="3" width="8.28515625" style="268" customWidth="1"/>
    <col min="4" max="4" width="9.28515625" style="268" customWidth="1"/>
    <col min="5" max="5" width="5.28515625" style="268" bestFit="1" customWidth="1"/>
    <col min="6" max="7" width="5" style="268" hidden="1" customWidth="1"/>
    <col min="8" max="8" width="5" style="268" customWidth="1"/>
    <col min="9" max="9" width="7.7109375" style="268" customWidth="1"/>
    <col min="10" max="10" width="8.28515625" style="268" bestFit="1" customWidth="1"/>
    <col min="11" max="11" width="6.7109375" style="268" bestFit="1" customWidth="1"/>
    <col min="12" max="12" width="6.5703125" style="268" customWidth="1"/>
    <col min="13" max="13" width="7.140625" style="268" customWidth="1"/>
    <col min="14" max="14" width="6.42578125" style="268" customWidth="1"/>
    <col min="15" max="15" width="5.85546875" style="268" customWidth="1"/>
    <col min="16" max="16" width="8.140625" style="481" customWidth="1"/>
    <col min="17" max="17" width="6.5703125" style="1114" customWidth="1"/>
    <col min="18" max="16384" width="14.42578125" style="268"/>
  </cols>
  <sheetData>
    <row r="1" spans="1:17" ht="19.5" customHeight="1" x14ac:dyDescent="0.2">
      <c r="A1" s="1207" t="s">
        <v>167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8"/>
    </row>
    <row r="2" spans="1:17" ht="17.25" customHeight="1" thickBot="1" x14ac:dyDescent="0.25">
      <c r="A2" s="1207"/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8"/>
    </row>
    <row r="3" spans="1:17" ht="36" customHeight="1" x14ac:dyDescent="0.2">
      <c r="A3" s="1203" t="s">
        <v>1</v>
      </c>
      <c r="B3" s="5" t="s">
        <v>2</v>
      </c>
      <c r="C3" s="6" t="s">
        <v>3</v>
      </c>
      <c r="D3" s="6" t="s">
        <v>4</v>
      </c>
      <c r="E3" s="1215" t="s">
        <v>5</v>
      </c>
      <c r="F3" s="1196" t="s">
        <v>127</v>
      </c>
      <c r="G3" s="1218"/>
      <c r="H3" s="1219" t="s">
        <v>128</v>
      </c>
      <c r="I3" s="1220"/>
      <c r="J3" s="1218"/>
      <c r="K3" s="1205" t="s">
        <v>19</v>
      </c>
      <c r="L3" s="1194" t="s">
        <v>125</v>
      </c>
      <c r="M3" s="1195"/>
      <c r="N3" s="1186" t="s">
        <v>19</v>
      </c>
      <c r="O3" s="1196" t="s">
        <v>126</v>
      </c>
      <c r="P3" s="1197"/>
      <c r="Q3" s="1184" t="s">
        <v>20</v>
      </c>
    </row>
    <row r="4" spans="1:17" ht="14.25" customHeight="1" thickBot="1" x14ac:dyDescent="0.25">
      <c r="A4" s="1204"/>
      <c r="B4" s="379" t="s">
        <v>8</v>
      </c>
      <c r="C4" s="380" t="s">
        <v>8</v>
      </c>
      <c r="D4" s="380" t="s">
        <v>8</v>
      </c>
      <c r="E4" s="1217"/>
      <c r="F4" s="381" t="s">
        <v>21</v>
      </c>
      <c r="G4" s="382" t="s">
        <v>22</v>
      </c>
      <c r="H4" s="381" t="s">
        <v>9</v>
      </c>
      <c r="I4" s="94" t="s">
        <v>10</v>
      </c>
      <c r="J4" s="383" t="s">
        <v>23</v>
      </c>
      <c r="K4" s="1206"/>
      <c r="L4" s="384" t="s">
        <v>24</v>
      </c>
      <c r="M4" s="385" t="s">
        <v>13</v>
      </c>
      <c r="N4" s="1187"/>
      <c r="O4" s="382" t="s">
        <v>24</v>
      </c>
      <c r="P4" s="386" t="s">
        <v>13</v>
      </c>
      <c r="Q4" s="1185"/>
    </row>
    <row r="5" spans="1:17" ht="20.25" hidden="1" customHeight="1" x14ac:dyDescent="0.2">
      <c r="A5" s="95" t="s">
        <v>25</v>
      </c>
      <c r="B5" s="273">
        <v>12.5</v>
      </c>
      <c r="C5" s="274">
        <v>96</v>
      </c>
      <c r="D5" s="274">
        <v>1500</v>
      </c>
      <c r="E5" s="298" t="s">
        <v>26</v>
      </c>
      <c r="F5" s="288">
        <v>2.1120000000000001</v>
      </c>
      <c r="G5" s="289">
        <v>88</v>
      </c>
      <c r="H5" s="288">
        <v>10</v>
      </c>
      <c r="I5" s="275">
        <f t="shared" ref="I5:I37" si="0">B5*C5*D5/1000000000*H5</f>
        <v>1.7999999999999999E-2</v>
      </c>
      <c r="J5" s="302">
        <f t="shared" ref="J5:J15" si="1">D5*Q5/1000000*H5</f>
        <v>1.32</v>
      </c>
      <c r="K5" s="294">
        <f>L5/J5</f>
        <v>450</v>
      </c>
      <c r="L5" s="276">
        <f>M5*I5</f>
        <v>594</v>
      </c>
      <c r="M5" s="295">
        <v>33000</v>
      </c>
      <c r="N5" s="282">
        <f t="shared" ref="N5:N37" si="2">O5/J5</f>
        <v>511.36363636363632</v>
      </c>
      <c r="O5" s="253">
        <f t="shared" ref="O5:O35" si="3">I5*P5</f>
        <v>675</v>
      </c>
      <c r="P5" s="1099">
        <v>37500</v>
      </c>
      <c r="Q5" s="1112">
        <v>88</v>
      </c>
    </row>
    <row r="6" spans="1:17" ht="20.25" customHeight="1" x14ac:dyDescent="0.2">
      <c r="A6" s="108" t="s">
        <v>25</v>
      </c>
      <c r="B6" s="277">
        <v>12.5</v>
      </c>
      <c r="C6" s="270">
        <v>96</v>
      </c>
      <c r="D6" s="270">
        <v>2000</v>
      </c>
      <c r="E6" s="299" t="s">
        <v>26</v>
      </c>
      <c r="F6" s="290">
        <v>2.1120000000000001</v>
      </c>
      <c r="G6" s="291">
        <v>88</v>
      </c>
      <c r="H6" s="290">
        <v>10</v>
      </c>
      <c r="I6" s="271">
        <f t="shared" si="0"/>
        <v>2.3999999999999997E-2</v>
      </c>
      <c r="J6" s="251">
        <f t="shared" si="1"/>
        <v>1.7599999999999998</v>
      </c>
      <c r="K6" s="252">
        <f t="shared" ref="K6:K37" si="4">L6/J6</f>
        <v>520.90909090909088</v>
      </c>
      <c r="L6" s="272">
        <f t="shared" ref="L6:L37" si="5">M6*I6</f>
        <v>916.79999999999984</v>
      </c>
      <c r="M6" s="296">
        <v>38200</v>
      </c>
      <c r="N6" s="283">
        <f t="shared" si="2"/>
        <v>591.81818181818187</v>
      </c>
      <c r="O6" s="208">
        <f t="shared" si="3"/>
        <v>1041.5999999999999</v>
      </c>
      <c r="P6" s="1100">
        <v>43400</v>
      </c>
      <c r="Q6" s="1112">
        <v>88</v>
      </c>
    </row>
    <row r="7" spans="1:17" ht="20.25" hidden="1" customHeight="1" x14ac:dyDescent="0.2">
      <c r="A7" s="1172" t="s">
        <v>25</v>
      </c>
      <c r="B7" s="1173">
        <v>12.5</v>
      </c>
      <c r="C7" s="1174">
        <v>96</v>
      </c>
      <c r="D7" s="1174">
        <v>2400</v>
      </c>
      <c r="E7" s="1175" t="s">
        <v>26</v>
      </c>
      <c r="F7" s="290">
        <v>2.5339999999999998</v>
      </c>
      <c r="G7" s="291">
        <v>88</v>
      </c>
      <c r="H7" s="290">
        <v>10</v>
      </c>
      <c r="I7" s="271">
        <f t="shared" si="0"/>
        <v>2.8800000000000003E-2</v>
      </c>
      <c r="J7" s="251">
        <f t="shared" si="1"/>
        <v>2.1120000000000001</v>
      </c>
      <c r="K7" s="252">
        <f t="shared" si="4"/>
        <v>520.90909090909088</v>
      </c>
      <c r="L7" s="272">
        <f t="shared" si="5"/>
        <v>1100.1600000000001</v>
      </c>
      <c r="M7" s="296">
        <v>38200</v>
      </c>
      <c r="N7" s="283">
        <f>O7/J7</f>
        <v>591.81818181818187</v>
      </c>
      <c r="O7" s="208">
        <f t="shared" si="3"/>
        <v>1249.92</v>
      </c>
      <c r="P7" s="1100">
        <v>43400</v>
      </c>
      <c r="Q7" s="1112">
        <v>88</v>
      </c>
    </row>
    <row r="8" spans="1:17" ht="20.25" customHeight="1" x14ac:dyDescent="0.2">
      <c r="A8" s="108" t="s">
        <v>25</v>
      </c>
      <c r="B8" s="248">
        <v>12.5</v>
      </c>
      <c r="C8" s="208">
        <v>96</v>
      </c>
      <c r="D8" s="208">
        <v>2500</v>
      </c>
      <c r="E8" s="300" t="s">
        <v>26</v>
      </c>
      <c r="F8" s="290">
        <v>2.64</v>
      </c>
      <c r="G8" s="291">
        <v>88</v>
      </c>
      <c r="H8" s="290">
        <v>10</v>
      </c>
      <c r="I8" s="271">
        <f t="shared" si="0"/>
        <v>0.03</v>
      </c>
      <c r="J8" s="251">
        <f t="shared" si="1"/>
        <v>2.2000000000000002</v>
      </c>
      <c r="K8" s="252">
        <f t="shared" si="4"/>
        <v>520.90909090909088</v>
      </c>
      <c r="L8" s="272">
        <f t="shared" si="5"/>
        <v>1146</v>
      </c>
      <c r="M8" s="296">
        <v>38200</v>
      </c>
      <c r="N8" s="283">
        <f t="shared" si="2"/>
        <v>591.81818181818176</v>
      </c>
      <c r="O8" s="208">
        <f t="shared" si="3"/>
        <v>1302</v>
      </c>
      <c r="P8" s="1100">
        <v>43400</v>
      </c>
      <c r="Q8" s="1112">
        <v>88</v>
      </c>
    </row>
    <row r="9" spans="1:17" ht="20.25" customHeight="1" x14ac:dyDescent="0.2">
      <c r="A9" s="108" t="s">
        <v>25</v>
      </c>
      <c r="B9" s="248">
        <v>12.5</v>
      </c>
      <c r="C9" s="208">
        <v>96</v>
      </c>
      <c r="D9" s="208">
        <v>2700</v>
      </c>
      <c r="E9" s="300" t="s">
        <v>26</v>
      </c>
      <c r="F9" s="290">
        <v>2.851</v>
      </c>
      <c r="G9" s="291">
        <v>88</v>
      </c>
      <c r="H9" s="290">
        <v>10</v>
      </c>
      <c r="I9" s="271">
        <f t="shared" si="0"/>
        <v>3.2399999999999998E-2</v>
      </c>
      <c r="J9" s="251">
        <f t="shared" si="1"/>
        <v>2.3759999999999999</v>
      </c>
      <c r="K9" s="252">
        <f t="shared" si="4"/>
        <v>520.90909090909088</v>
      </c>
      <c r="L9" s="272">
        <f t="shared" si="5"/>
        <v>1237.6799999999998</v>
      </c>
      <c r="M9" s="296">
        <v>38200</v>
      </c>
      <c r="N9" s="283">
        <f t="shared" si="2"/>
        <v>591.81818181818176</v>
      </c>
      <c r="O9" s="208">
        <f t="shared" si="3"/>
        <v>1406.1599999999999</v>
      </c>
      <c r="P9" s="1100">
        <v>43400</v>
      </c>
      <c r="Q9" s="1112">
        <v>88</v>
      </c>
    </row>
    <row r="10" spans="1:17" ht="20.25" customHeight="1" thickBot="1" x14ac:dyDescent="0.25">
      <c r="A10" s="120" t="s">
        <v>25</v>
      </c>
      <c r="B10" s="305">
        <v>12.5</v>
      </c>
      <c r="C10" s="306">
        <v>96</v>
      </c>
      <c r="D10" s="306">
        <v>3000</v>
      </c>
      <c r="E10" s="307" t="s">
        <v>26</v>
      </c>
      <c r="F10" s="292">
        <v>3.1680000000000001</v>
      </c>
      <c r="G10" s="293">
        <v>88</v>
      </c>
      <c r="H10" s="292">
        <v>10</v>
      </c>
      <c r="I10" s="278">
        <f t="shared" si="0"/>
        <v>3.5999999999999997E-2</v>
      </c>
      <c r="J10" s="258">
        <f t="shared" si="1"/>
        <v>2.64</v>
      </c>
      <c r="K10" s="259">
        <f t="shared" si="4"/>
        <v>505.90909090909088</v>
      </c>
      <c r="L10" s="279">
        <f t="shared" si="5"/>
        <v>1335.6</v>
      </c>
      <c r="M10" s="297">
        <v>37100</v>
      </c>
      <c r="N10" s="284">
        <f t="shared" si="2"/>
        <v>591.81818181818176</v>
      </c>
      <c r="O10" s="255">
        <f t="shared" si="3"/>
        <v>1562.3999999999999</v>
      </c>
      <c r="P10" s="1100">
        <v>43400</v>
      </c>
      <c r="Q10" s="1112">
        <v>88</v>
      </c>
    </row>
    <row r="11" spans="1:17" ht="20.25" customHeight="1" x14ac:dyDescent="0.2">
      <c r="A11" s="133" t="s">
        <v>25</v>
      </c>
      <c r="B11" s="303">
        <v>12.5</v>
      </c>
      <c r="C11" s="304">
        <v>96</v>
      </c>
      <c r="D11" s="304">
        <v>2000</v>
      </c>
      <c r="E11" s="308" t="s">
        <v>27</v>
      </c>
      <c r="F11" s="250">
        <v>2.1120000000000001</v>
      </c>
      <c r="G11" s="291">
        <v>88</v>
      </c>
      <c r="H11" s="243">
        <v>10</v>
      </c>
      <c r="I11" s="285">
        <f t="shared" si="0"/>
        <v>2.3999999999999997E-2</v>
      </c>
      <c r="J11" s="286">
        <f t="shared" si="1"/>
        <v>1.7599999999999998</v>
      </c>
      <c r="K11" s="252">
        <f t="shared" si="4"/>
        <v>310.90909090909093</v>
      </c>
      <c r="L11" s="272">
        <f t="shared" si="5"/>
        <v>547.19999999999993</v>
      </c>
      <c r="M11" s="296">
        <v>22800</v>
      </c>
      <c r="N11" s="287">
        <f t="shared" si="2"/>
        <v>353.18181818181819</v>
      </c>
      <c r="O11" s="242">
        <f t="shared" si="3"/>
        <v>621.59999999999991</v>
      </c>
      <c r="P11" s="1101">
        <v>25900</v>
      </c>
      <c r="Q11" s="1112">
        <v>88</v>
      </c>
    </row>
    <row r="12" spans="1:17" ht="20.25" hidden="1" customHeight="1" x14ac:dyDescent="0.2">
      <c r="A12" s="1172" t="s">
        <v>25</v>
      </c>
      <c r="B12" s="1173">
        <v>12.5</v>
      </c>
      <c r="C12" s="1174">
        <v>96</v>
      </c>
      <c r="D12" s="1174">
        <v>2400</v>
      </c>
      <c r="E12" s="1175" t="s">
        <v>27</v>
      </c>
      <c r="F12" s="250">
        <v>2.5339999999999998</v>
      </c>
      <c r="G12" s="291">
        <v>88</v>
      </c>
      <c r="H12" s="250">
        <v>10</v>
      </c>
      <c r="I12" s="271">
        <f t="shared" si="0"/>
        <v>2.8800000000000003E-2</v>
      </c>
      <c r="J12" s="280">
        <f t="shared" si="1"/>
        <v>2.1120000000000001</v>
      </c>
      <c r="K12" s="252">
        <f t="shared" si="4"/>
        <v>310.90909090909093</v>
      </c>
      <c r="L12" s="272">
        <f t="shared" si="5"/>
        <v>656.6400000000001</v>
      </c>
      <c r="M12" s="296">
        <v>22800</v>
      </c>
      <c r="N12" s="283">
        <f t="shared" si="2"/>
        <v>353.18181818181819</v>
      </c>
      <c r="O12" s="208">
        <f t="shared" si="3"/>
        <v>745.92000000000007</v>
      </c>
      <c r="P12" s="1101">
        <v>25900</v>
      </c>
      <c r="Q12" s="1112">
        <v>88</v>
      </c>
    </row>
    <row r="13" spans="1:17" ht="20.25" customHeight="1" x14ac:dyDescent="0.2">
      <c r="A13" s="108" t="s">
        <v>25</v>
      </c>
      <c r="B13" s="248">
        <v>12.5</v>
      </c>
      <c r="C13" s="208">
        <v>96</v>
      </c>
      <c r="D13" s="208">
        <v>2500</v>
      </c>
      <c r="E13" s="300" t="s">
        <v>27</v>
      </c>
      <c r="F13" s="250">
        <v>2.64</v>
      </c>
      <c r="G13" s="291">
        <v>88</v>
      </c>
      <c r="H13" s="250">
        <v>10</v>
      </c>
      <c r="I13" s="271">
        <f t="shared" si="0"/>
        <v>0.03</v>
      </c>
      <c r="J13" s="280">
        <f t="shared" si="1"/>
        <v>2.2000000000000002</v>
      </c>
      <c r="K13" s="252">
        <f t="shared" si="4"/>
        <v>310.90909090909088</v>
      </c>
      <c r="L13" s="272">
        <f t="shared" si="5"/>
        <v>684</v>
      </c>
      <c r="M13" s="296">
        <v>22800</v>
      </c>
      <c r="N13" s="283">
        <f t="shared" si="2"/>
        <v>353.18181818181813</v>
      </c>
      <c r="O13" s="208">
        <f t="shared" si="3"/>
        <v>777</v>
      </c>
      <c r="P13" s="1101">
        <v>25900</v>
      </c>
      <c r="Q13" s="1112">
        <v>88</v>
      </c>
    </row>
    <row r="14" spans="1:17" ht="20.25" customHeight="1" x14ac:dyDescent="0.2">
      <c r="A14" s="108" t="s">
        <v>25</v>
      </c>
      <c r="B14" s="248">
        <v>12.5</v>
      </c>
      <c r="C14" s="208">
        <v>96</v>
      </c>
      <c r="D14" s="208">
        <v>2700</v>
      </c>
      <c r="E14" s="300" t="s">
        <v>27</v>
      </c>
      <c r="F14" s="250">
        <v>2.851</v>
      </c>
      <c r="G14" s="291">
        <v>88</v>
      </c>
      <c r="H14" s="250">
        <v>10</v>
      </c>
      <c r="I14" s="271">
        <f t="shared" si="0"/>
        <v>3.2399999999999998E-2</v>
      </c>
      <c r="J14" s="280">
        <f t="shared" si="1"/>
        <v>2.3759999999999999</v>
      </c>
      <c r="K14" s="252">
        <f t="shared" si="4"/>
        <v>310.90909090909088</v>
      </c>
      <c r="L14" s="272">
        <f t="shared" si="5"/>
        <v>738.71999999999991</v>
      </c>
      <c r="M14" s="296">
        <v>22800</v>
      </c>
      <c r="N14" s="283">
        <f t="shared" si="2"/>
        <v>353.18181818181819</v>
      </c>
      <c r="O14" s="208">
        <f t="shared" si="3"/>
        <v>839.16</v>
      </c>
      <c r="P14" s="1101">
        <v>25900</v>
      </c>
      <c r="Q14" s="1112">
        <v>88</v>
      </c>
    </row>
    <row r="15" spans="1:17" ht="20.25" customHeight="1" thickBot="1" x14ac:dyDescent="0.25">
      <c r="A15" s="120" t="s">
        <v>25</v>
      </c>
      <c r="B15" s="254">
        <v>12.5</v>
      </c>
      <c r="C15" s="255">
        <v>96</v>
      </c>
      <c r="D15" s="255">
        <v>3000</v>
      </c>
      <c r="E15" s="301" t="s">
        <v>27</v>
      </c>
      <c r="F15" s="256">
        <v>3.1680000000000001</v>
      </c>
      <c r="G15" s="293">
        <v>88</v>
      </c>
      <c r="H15" s="256">
        <v>10</v>
      </c>
      <c r="I15" s="278">
        <f t="shared" si="0"/>
        <v>3.5999999999999997E-2</v>
      </c>
      <c r="J15" s="281">
        <f t="shared" si="1"/>
        <v>2.64</v>
      </c>
      <c r="K15" s="259">
        <f t="shared" si="4"/>
        <v>310.90909090909088</v>
      </c>
      <c r="L15" s="279">
        <f t="shared" si="5"/>
        <v>820.8</v>
      </c>
      <c r="M15" s="296">
        <v>22800</v>
      </c>
      <c r="N15" s="284">
        <f t="shared" si="2"/>
        <v>353.18181818181813</v>
      </c>
      <c r="O15" s="255">
        <f t="shared" si="3"/>
        <v>932.4</v>
      </c>
      <c r="P15" s="1101">
        <v>25900</v>
      </c>
      <c r="Q15" s="1112">
        <v>88</v>
      </c>
    </row>
    <row r="16" spans="1:17" s="1117" customFormat="1" ht="0.75" customHeight="1" thickBot="1" x14ac:dyDescent="0.25">
      <c r="A16" s="1213"/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118"/>
    </row>
    <row r="17" spans="1:17" ht="16.149999999999999" customHeight="1" thickBot="1" x14ac:dyDescent="0.25">
      <c r="A17" s="147" t="s">
        <v>29</v>
      </c>
      <c r="B17" s="148">
        <v>17</v>
      </c>
      <c r="C17" s="149">
        <v>121</v>
      </c>
      <c r="D17" s="149">
        <v>2000</v>
      </c>
      <c r="E17" s="150" t="s">
        <v>26</v>
      </c>
      <c r="F17" s="151">
        <v>2.4066999999999998</v>
      </c>
      <c r="G17" s="152">
        <v>117</v>
      </c>
      <c r="H17" s="153">
        <v>5</v>
      </c>
      <c r="I17" s="154">
        <f t="shared" si="0"/>
        <v>2.0569999999999998E-2</v>
      </c>
      <c r="J17" s="155">
        <f t="shared" ref="J17:J43" si="6">D17*Q17/1000000*H17</f>
        <v>1.1300000000000001</v>
      </c>
      <c r="K17" s="156">
        <f t="shared" si="4"/>
        <v>686.27345132743346</v>
      </c>
      <c r="L17" s="157">
        <f t="shared" si="5"/>
        <v>775.48899999999992</v>
      </c>
      <c r="M17" s="158">
        <v>37700</v>
      </c>
      <c r="N17" s="156">
        <f t="shared" si="2"/>
        <v>779.11150442477867</v>
      </c>
      <c r="O17" s="159">
        <f t="shared" si="3"/>
        <v>880.39599999999996</v>
      </c>
      <c r="P17" s="1102">
        <v>42800</v>
      </c>
      <c r="Q17" s="1112">
        <v>113</v>
      </c>
    </row>
    <row r="18" spans="1:17" ht="16.149999999999999" customHeight="1" thickBot="1" x14ac:dyDescent="0.25">
      <c r="A18" s="160" t="s">
        <v>29</v>
      </c>
      <c r="B18" s="117">
        <v>17</v>
      </c>
      <c r="C18" s="118">
        <v>121</v>
      </c>
      <c r="D18" s="118">
        <v>2500</v>
      </c>
      <c r="E18" s="119" t="s">
        <v>26</v>
      </c>
      <c r="F18" s="110">
        <v>3.61</v>
      </c>
      <c r="G18" s="111">
        <v>117</v>
      </c>
      <c r="H18" s="112">
        <v>5</v>
      </c>
      <c r="I18" s="113">
        <f>B18*C18*D18/1000000000*H18</f>
        <v>2.5712500000000003E-2</v>
      </c>
      <c r="J18" s="114">
        <f t="shared" si="6"/>
        <v>1.4124999999999999</v>
      </c>
      <c r="K18" s="4">
        <f>L18/J18</f>
        <v>686.2734513274338</v>
      </c>
      <c r="L18" s="161">
        <f>M18*I18</f>
        <v>969.36125000000015</v>
      </c>
      <c r="M18" s="158">
        <v>37700</v>
      </c>
      <c r="N18" s="4">
        <f>O18/J18</f>
        <v>779.1115044247789</v>
      </c>
      <c r="O18" s="116">
        <f>I18*P18</f>
        <v>1100.4950000000001</v>
      </c>
      <c r="P18" s="1102">
        <v>42800</v>
      </c>
      <c r="Q18" s="1112">
        <v>113</v>
      </c>
    </row>
    <row r="19" spans="1:17" ht="16.149999999999999" customHeight="1" thickBot="1" x14ac:dyDescent="0.25">
      <c r="A19" s="160" t="s">
        <v>29</v>
      </c>
      <c r="B19" s="117">
        <v>17</v>
      </c>
      <c r="C19" s="118">
        <v>121</v>
      </c>
      <c r="D19" s="118">
        <v>2700</v>
      </c>
      <c r="E19" s="119" t="s">
        <v>26</v>
      </c>
      <c r="F19" s="110">
        <v>3.61</v>
      </c>
      <c r="G19" s="111">
        <v>117</v>
      </c>
      <c r="H19" s="112">
        <v>5</v>
      </c>
      <c r="I19" s="113">
        <f>B19*C19*D19/1000000000*H19</f>
        <v>2.7769499999999999E-2</v>
      </c>
      <c r="J19" s="114">
        <f t="shared" si="6"/>
        <v>1.5254999999999999</v>
      </c>
      <c r="K19" s="4">
        <f>L19/J19</f>
        <v>686.27345132743369</v>
      </c>
      <c r="L19" s="161">
        <f>M19*I19</f>
        <v>1046.9101499999999</v>
      </c>
      <c r="M19" s="158">
        <v>37700</v>
      </c>
      <c r="N19" s="4">
        <f>O19/J19</f>
        <v>779.11150442477879</v>
      </c>
      <c r="O19" s="116">
        <f>I19*P19</f>
        <v>1188.5346</v>
      </c>
      <c r="P19" s="1102">
        <v>42800</v>
      </c>
      <c r="Q19" s="1112">
        <v>113</v>
      </c>
    </row>
    <row r="20" spans="1:17" ht="16.149999999999999" customHeight="1" thickBot="1" x14ac:dyDescent="0.25">
      <c r="A20" s="160" t="s">
        <v>29</v>
      </c>
      <c r="B20" s="117">
        <v>17</v>
      </c>
      <c r="C20" s="118">
        <v>121</v>
      </c>
      <c r="D20" s="118">
        <v>3000</v>
      </c>
      <c r="E20" s="119" t="s">
        <v>26</v>
      </c>
      <c r="F20" s="110">
        <v>3.61</v>
      </c>
      <c r="G20" s="111">
        <v>117</v>
      </c>
      <c r="H20" s="112">
        <v>5</v>
      </c>
      <c r="I20" s="113">
        <f t="shared" si="0"/>
        <v>3.0855E-2</v>
      </c>
      <c r="J20" s="114">
        <f t="shared" si="6"/>
        <v>1.6950000000000001</v>
      </c>
      <c r="K20" s="4">
        <f t="shared" si="4"/>
        <v>686.27345132743358</v>
      </c>
      <c r="L20" s="161">
        <f t="shared" si="5"/>
        <v>1163.2335</v>
      </c>
      <c r="M20" s="158">
        <v>37700</v>
      </c>
      <c r="N20" s="4">
        <f t="shared" si="2"/>
        <v>779.11150442477879</v>
      </c>
      <c r="O20" s="116">
        <f t="shared" si="3"/>
        <v>1320.5940000000001</v>
      </c>
      <c r="P20" s="1102">
        <v>42800</v>
      </c>
      <c r="Q20" s="1112">
        <v>113</v>
      </c>
    </row>
    <row r="21" spans="1:17" ht="16.149999999999999" customHeight="1" x14ac:dyDescent="0.2">
      <c r="A21" s="160" t="s">
        <v>29</v>
      </c>
      <c r="B21" s="117">
        <v>17</v>
      </c>
      <c r="C21" s="118">
        <v>121</v>
      </c>
      <c r="D21" s="118">
        <v>4000</v>
      </c>
      <c r="E21" s="119" t="s">
        <v>26</v>
      </c>
      <c r="F21" s="110">
        <v>4.8129999999999997</v>
      </c>
      <c r="G21" s="111">
        <v>117</v>
      </c>
      <c r="H21" s="112">
        <v>5</v>
      </c>
      <c r="I21" s="113">
        <f t="shared" si="0"/>
        <v>4.1139999999999996E-2</v>
      </c>
      <c r="J21" s="114">
        <f t="shared" si="6"/>
        <v>2.2600000000000002</v>
      </c>
      <c r="K21" s="4">
        <f t="shared" si="4"/>
        <v>686.27345132743346</v>
      </c>
      <c r="L21" s="161">
        <f t="shared" si="5"/>
        <v>1550.9779999999998</v>
      </c>
      <c r="M21" s="158">
        <v>37700</v>
      </c>
      <c r="N21" s="4">
        <f t="shared" si="2"/>
        <v>779.11150442477867</v>
      </c>
      <c r="O21" s="116">
        <f t="shared" si="3"/>
        <v>1760.7919999999999</v>
      </c>
      <c r="P21" s="1102">
        <v>42800</v>
      </c>
      <c r="Q21" s="1112">
        <v>113</v>
      </c>
    </row>
    <row r="22" spans="1:17" ht="16.149999999999999" customHeight="1" x14ac:dyDescent="0.2">
      <c r="A22" s="160" t="s">
        <v>29</v>
      </c>
      <c r="B22" s="117">
        <v>17</v>
      </c>
      <c r="C22" s="118">
        <v>121</v>
      </c>
      <c r="D22" s="163">
        <v>5000</v>
      </c>
      <c r="E22" s="119" t="s">
        <v>26</v>
      </c>
      <c r="F22" s="110">
        <v>4.8129999999999997</v>
      </c>
      <c r="G22" s="111">
        <v>117</v>
      </c>
      <c r="H22" s="112">
        <v>5</v>
      </c>
      <c r="I22" s="113">
        <f t="shared" si="0"/>
        <v>5.1425000000000005E-2</v>
      </c>
      <c r="J22" s="114">
        <f t="shared" si="6"/>
        <v>2.8249999999999997</v>
      </c>
      <c r="K22" s="4">
        <f t="shared" si="4"/>
        <v>666.24955752212406</v>
      </c>
      <c r="L22" s="161">
        <f t="shared" si="5"/>
        <v>1882.1550000000002</v>
      </c>
      <c r="M22" s="162">
        <v>36600</v>
      </c>
      <c r="N22" s="4">
        <f t="shared" si="2"/>
        <v>755.44690265486747</v>
      </c>
      <c r="O22" s="116">
        <f t="shared" si="3"/>
        <v>2134.1375000000003</v>
      </c>
      <c r="P22" s="1102">
        <v>41500</v>
      </c>
      <c r="Q22" s="1112">
        <v>113</v>
      </c>
    </row>
    <row r="23" spans="1:17" ht="16.149999999999999" customHeight="1" thickBot="1" x14ac:dyDescent="0.25">
      <c r="A23" s="164" t="s">
        <v>29</v>
      </c>
      <c r="B23" s="121">
        <v>17</v>
      </c>
      <c r="C23" s="122">
        <v>121</v>
      </c>
      <c r="D23" s="122">
        <v>6000</v>
      </c>
      <c r="E23" s="123" t="s">
        <v>26</v>
      </c>
      <c r="F23" s="124">
        <v>7.22</v>
      </c>
      <c r="G23" s="125">
        <v>117</v>
      </c>
      <c r="H23" s="126">
        <v>5</v>
      </c>
      <c r="I23" s="127">
        <f t="shared" si="0"/>
        <v>6.1710000000000001E-2</v>
      </c>
      <c r="J23" s="128">
        <f t="shared" si="6"/>
        <v>3.39</v>
      </c>
      <c r="K23" s="129">
        <f t="shared" si="4"/>
        <v>755.44690265486724</v>
      </c>
      <c r="L23" s="165">
        <f t="shared" si="5"/>
        <v>2560.9650000000001</v>
      </c>
      <c r="M23" s="166">
        <v>41500</v>
      </c>
      <c r="N23" s="129">
        <f t="shared" si="2"/>
        <v>859.20707964601763</v>
      </c>
      <c r="O23" s="132">
        <f t="shared" si="3"/>
        <v>2912.712</v>
      </c>
      <c r="P23" s="1103">
        <v>47200</v>
      </c>
      <c r="Q23" s="1112">
        <v>113</v>
      </c>
    </row>
    <row r="24" spans="1:17" ht="16.149999999999999" hidden="1" customHeight="1" x14ac:dyDescent="0.2">
      <c r="A24" s="133" t="s">
        <v>29</v>
      </c>
      <c r="B24" s="134">
        <v>17</v>
      </c>
      <c r="C24" s="135">
        <v>121</v>
      </c>
      <c r="D24" s="135">
        <v>2000</v>
      </c>
      <c r="E24" s="136" t="s">
        <v>27</v>
      </c>
      <c r="F24" s="167">
        <v>2.4066999999999998</v>
      </c>
      <c r="G24" s="168">
        <v>117</v>
      </c>
      <c r="H24" s="169">
        <v>5</v>
      </c>
      <c r="I24" s="170">
        <f t="shared" ref="I24:I30" si="7">B24*C24*D24/1000000000*H24</f>
        <v>2.0569999999999998E-2</v>
      </c>
      <c r="J24" s="171">
        <f t="shared" si="6"/>
        <v>1.1300000000000001</v>
      </c>
      <c r="K24" s="172">
        <f t="shared" ref="K24:K30" si="8">L24/J24</f>
        <v>314.92123893805308</v>
      </c>
      <c r="L24" s="173">
        <f t="shared" ref="L24:L30" si="9">M24*I24</f>
        <v>355.86099999999999</v>
      </c>
      <c r="M24" s="162">
        <v>17300</v>
      </c>
      <c r="N24" s="172">
        <f t="shared" ref="N24:N30" si="10">O24/J24</f>
        <v>358.6097345132743</v>
      </c>
      <c r="O24" s="174">
        <f t="shared" ref="O24:O30" si="11">I24*P24</f>
        <v>405.22899999999998</v>
      </c>
      <c r="P24" s="1102">
        <v>19700</v>
      </c>
      <c r="Q24" s="1112">
        <v>113</v>
      </c>
    </row>
    <row r="25" spans="1:17" ht="16.149999999999999" customHeight="1" x14ac:dyDescent="0.2">
      <c r="A25" s="160" t="s">
        <v>29</v>
      </c>
      <c r="B25" s="117">
        <v>17</v>
      </c>
      <c r="C25" s="118">
        <v>121</v>
      </c>
      <c r="D25" s="118">
        <v>2500</v>
      </c>
      <c r="E25" s="136" t="s">
        <v>27</v>
      </c>
      <c r="F25" s="110">
        <v>3.61</v>
      </c>
      <c r="G25" s="111">
        <v>117</v>
      </c>
      <c r="H25" s="112">
        <v>5</v>
      </c>
      <c r="I25" s="113">
        <f t="shared" si="7"/>
        <v>2.5712500000000003E-2</v>
      </c>
      <c r="J25" s="114">
        <f t="shared" si="6"/>
        <v>1.4124999999999999</v>
      </c>
      <c r="K25" s="4">
        <f t="shared" si="8"/>
        <v>384.0946902654868</v>
      </c>
      <c r="L25" s="161">
        <f t="shared" si="9"/>
        <v>542.53375000000005</v>
      </c>
      <c r="M25" s="162">
        <v>21100</v>
      </c>
      <c r="N25" s="4">
        <f t="shared" si="10"/>
        <v>404.1185840707966</v>
      </c>
      <c r="O25" s="116">
        <f t="shared" si="11"/>
        <v>570.81750000000011</v>
      </c>
      <c r="P25" s="1102">
        <v>22200</v>
      </c>
      <c r="Q25" s="1112">
        <v>113</v>
      </c>
    </row>
    <row r="26" spans="1:17" ht="16.149999999999999" customHeight="1" x14ac:dyDescent="0.2">
      <c r="A26" s="160" t="s">
        <v>29</v>
      </c>
      <c r="B26" s="117">
        <v>17</v>
      </c>
      <c r="C26" s="118">
        <v>121</v>
      </c>
      <c r="D26" s="118">
        <v>2700</v>
      </c>
      <c r="E26" s="136" t="s">
        <v>27</v>
      </c>
      <c r="F26" s="110">
        <v>3.61</v>
      </c>
      <c r="G26" s="111">
        <v>117</v>
      </c>
      <c r="H26" s="112">
        <v>5</v>
      </c>
      <c r="I26" s="113">
        <f t="shared" si="7"/>
        <v>2.7769499999999999E-2</v>
      </c>
      <c r="J26" s="114">
        <f t="shared" si="6"/>
        <v>1.5254999999999999</v>
      </c>
      <c r="K26" s="4">
        <f t="shared" si="8"/>
        <v>384.0946902654868</v>
      </c>
      <c r="L26" s="161">
        <f t="shared" si="9"/>
        <v>585.93645000000004</v>
      </c>
      <c r="M26" s="162">
        <v>21100</v>
      </c>
      <c r="N26" s="4">
        <f t="shared" si="10"/>
        <v>404.11858407079649</v>
      </c>
      <c r="O26" s="116">
        <f t="shared" si="11"/>
        <v>616.48289999999997</v>
      </c>
      <c r="P26" s="1102">
        <v>22200</v>
      </c>
      <c r="Q26" s="1112">
        <v>113</v>
      </c>
    </row>
    <row r="27" spans="1:17" ht="16.149999999999999" customHeight="1" x14ac:dyDescent="0.2">
      <c r="A27" s="160" t="s">
        <v>29</v>
      </c>
      <c r="B27" s="117">
        <v>17</v>
      </c>
      <c r="C27" s="118">
        <v>121</v>
      </c>
      <c r="D27" s="118">
        <v>3000</v>
      </c>
      <c r="E27" s="136" t="s">
        <v>27</v>
      </c>
      <c r="F27" s="110">
        <v>3.61</v>
      </c>
      <c r="G27" s="111">
        <v>117</v>
      </c>
      <c r="H27" s="112">
        <v>5</v>
      </c>
      <c r="I27" s="113">
        <f t="shared" si="7"/>
        <v>3.0855E-2</v>
      </c>
      <c r="J27" s="114">
        <f t="shared" si="6"/>
        <v>1.6950000000000001</v>
      </c>
      <c r="K27" s="4">
        <f t="shared" si="8"/>
        <v>385.91504424778759</v>
      </c>
      <c r="L27" s="161">
        <f t="shared" si="9"/>
        <v>654.12599999999998</v>
      </c>
      <c r="M27" s="162">
        <v>21200</v>
      </c>
      <c r="N27" s="4">
        <f t="shared" si="10"/>
        <v>436.88495575221236</v>
      </c>
      <c r="O27" s="116">
        <f t="shared" si="11"/>
        <v>740.52</v>
      </c>
      <c r="P27" s="1102">
        <v>24000</v>
      </c>
      <c r="Q27" s="1112">
        <v>113</v>
      </c>
    </row>
    <row r="28" spans="1:17" ht="16.149999999999999" customHeight="1" x14ac:dyDescent="0.2">
      <c r="A28" s="160" t="s">
        <v>29</v>
      </c>
      <c r="B28" s="117">
        <v>17</v>
      </c>
      <c r="C28" s="118">
        <v>121</v>
      </c>
      <c r="D28" s="118">
        <v>4000</v>
      </c>
      <c r="E28" s="136" t="s">
        <v>27</v>
      </c>
      <c r="F28" s="110">
        <v>4.8129999999999997</v>
      </c>
      <c r="G28" s="111">
        <v>117</v>
      </c>
      <c r="H28" s="112">
        <v>5</v>
      </c>
      <c r="I28" s="113">
        <f t="shared" si="7"/>
        <v>4.1139999999999996E-2</v>
      </c>
      <c r="J28" s="114">
        <f t="shared" si="6"/>
        <v>2.2600000000000002</v>
      </c>
      <c r="K28" s="4">
        <f t="shared" si="8"/>
        <v>385.91504424778753</v>
      </c>
      <c r="L28" s="161">
        <f t="shared" si="9"/>
        <v>872.16799999999989</v>
      </c>
      <c r="M28" s="162">
        <v>21200</v>
      </c>
      <c r="N28" s="4">
        <f t="shared" si="10"/>
        <v>436.88495575221231</v>
      </c>
      <c r="O28" s="116">
        <f t="shared" si="11"/>
        <v>987.3599999999999</v>
      </c>
      <c r="P28" s="1102">
        <v>24000</v>
      </c>
      <c r="Q28" s="1112">
        <v>113</v>
      </c>
    </row>
    <row r="29" spans="1:17" ht="16.149999999999999" customHeight="1" x14ac:dyDescent="0.2">
      <c r="A29" s="160" t="s">
        <v>29</v>
      </c>
      <c r="B29" s="117">
        <v>17</v>
      </c>
      <c r="C29" s="118">
        <v>121</v>
      </c>
      <c r="D29" s="163">
        <v>5000</v>
      </c>
      <c r="E29" s="136" t="s">
        <v>27</v>
      </c>
      <c r="F29" s="110">
        <v>4.8129999999999997</v>
      </c>
      <c r="G29" s="111">
        <v>117</v>
      </c>
      <c r="H29" s="112">
        <v>5</v>
      </c>
      <c r="I29" s="113">
        <f t="shared" si="7"/>
        <v>5.1425000000000005E-2</v>
      </c>
      <c r="J29" s="114">
        <f t="shared" si="6"/>
        <v>2.8249999999999997</v>
      </c>
      <c r="K29" s="4">
        <f t="shared" si="8"/>
        <v>385.91504424778765</v>
      </c>
      <c r="L29" s="161">
        <f t="shared" si="9"/>
        <v>1090.21</v>
      </c>
      <c r="M29" s="162">
        <v>21200</v>
      </c>
      <c r="N29" s="4">
        <f t="shared" si="10"/>
        <v>436.88495575221242</v>
      </c>
      <c r="O29" s="116">
        <f t="shared" si="11"/>
        <v>1234.2</v>
      </c>
      <c r="P29" s="1102">
        <v>24000</v>
      </c>
      <c r="Q29" s="1112">
        <v>113</v>
      </c>
    </row>
    <row r="30" spans="1:17" ht="16.149999999999999" customHeight="1" thickBot="1" x14ac:dyDescent="0.25">
      <c r="A30" s="164" t="s">
        <v>29</v>
      </c>
      <c r="B30" s="121">
        <v>17</v>
      </c>
      <c r="C30" s="122">
        <v>121</v>
      </c>
      <c r="D30" s="122">
        <v>6000</v>
      </c>
      <c r="E30" s="175" t="s">
        <v>27</v>
      </c>
      <c r="F30" s="124">
        <v>7.22</v>
      </c>
      <c r="G30" s="125">
        <v>117</v>
      </c>
      <c r="H30" s="126">
        <v>5</v>
      </c>
      <c r="I30" s="127">
        <f t="shared" si="7"/>
        <v>6.1710000000000001E-2</v>
      </c>
      <c r="J30" s="128">
        <f t="shared" si="6"/>
        <v>3.39</v>
      </c>
      <c r="K30" s="129">
        <f t="shared" si="8"/>
        <v>405.93893805309733</v>
      </c>
      <c r="L30" s="165">
        <f t="shared" si="9"/>
        <v>1376.133</v>
      </c>
      <c r="M30" s="166">
        <v>22300</v>
      </c>
      <c r="N30" s="129">
        <f t="shared" si="10"/>
        <v>460.54955752212385</v>
      </c>
      <c r="O30" s="132">
        <f t="shared" si="11"/>
        <v>1561.2629999999999</v>
      </c>
      <c r="P30" s="1103">
        <v>25300</v>
      </c>
      <c r="Q30" s="1112">
        <v>113</v>
      </c>
    </row>
    <row r="31" spans="1:17" ht="16.149999999999999" customHeight="1" x14ac:dyDescent="0.2">
      <c r="A31" s="133" t="s">
        <v>29</v>
      </c>
      <c r="B31" s="134">
        <v>17</v>
      </c>
      <c r="C31" s="135">
        <v>146</v>
      </c>
      <c r="D31" s="135">
        <v>2000</v>
      </c>
      <c r="E31" s="136" t="s">
        <v>26</v>
      </c>
      <c r="F31" s="167">
        <v>2.258</v>
      </c>
      <c r="G31" s="168">
        <v>91</v>
      </c>
      <c r="H31" s="169">
        <v>5</v>
      </c>
      <c r="I31" s="170">
        <f t="shared" si="0"/>
        <v>2.4819999999999998E-2</v>
      </c>
      <c r="J31" s="171">
        <f t="shared" si="6"/>
        <v>1.3800000000000001</v>
      </c>
      <c r="K31" s="172">
        <f t="shared" si="4"/>
        <v>598.9173913043478</v>
      </c>
      <c r="L31" s="173">
        <f t="shared" si="5"/>
        <v>826.50599999999997</v>
      </c>
      <c r="M31" s="176">
        <v>33300</v>
      </c>
      <c r="N31" s="172">
        <f t="shared" si="2"/>
        <v>679.85217391304332</v>
      </c>
      <c r="O31" s="174">
        <f t="shared" si="3"/>
        <v>938.19599999999991</v>
      </c>
      <c r="P31" s="1104">
        <v>37800</v>
      </c>
      <c r="Q31" s="1112">
        <v>138</v>
      </c>
    </row>
    <row r="32" spans="1:17" ht="16.149999999999999" customHeight="1" x14ac:dyDescent="0.2">
      <c r="A32" s="160" t="s">
        <v>29</v>
      </c>
      <c r="B32" s="117">
        <v>17</v>
      </c>
      <c r="C32" s="118">
        <v>146</v>
      </c>
      <c r="D32" s="118">
        <v>2500</v>
      </c>
      <c r="E32" s="119" t="s">
        <v>26</v>
      </c>
      <c r="F32" s="110">
        <v>3.387</v>
      </c>
      <c r="G32" s="111">
        <v>91</v>
      </c>
      <c r="H32" s="112">
        <v>5</v>
      </c>
      <c r="I32" s="113">
        <f>B32*C32*D32/1000000000*H32</f>
        <v>3.1024999999999997E-2</v>
      </c>
      <c r="J32" s="114">
        <f t="shared" si="6"/>
        <v>1.7249999999999999</v>
      </c>
      <c r="K32" s="4">
        <f>L32/J32</f>
        <v>598.9173913043478</v>
      </c>
      <c r="L32" s="161">
        <f>M32*I32</f>
        <v>1033.1324999999999</v>
      </c>
      <c r="M32" s="176">
        <v>33300</v>
      </c>
      <c r="N32" s="4">
        <f>O32/J32</f>
        <v>679.85217391304343</v>
      </c>
      <c r="O32" s="116">
        <f>I32*P32</f>
        <v>1172.7449999999999</v>
      </c>
      <c r="P32" s="1104">
        <v>37800</v>
      </c>
      <c r="Q32" s="1112">
        <v>138</v>
      </c>
    </row>
    <row r="33" spans="1:17" ht="16.149999999999999" customHeight="1" x14ac:dyDescent="0.2">
      <c r="A33" s="160" t="s">
        <v>29</v>
      </c>
      <c r="B33" s="117">
        <v>17</v>
      </c>
      <c r="C33" s="118">
        <v>146</v>
      </c>
      <c r="D33" s="118">
        <v>3000</v>
      </c>
      <c r="E33" s="119" t="s">
        <v>26</v>
      </c>
      <c r="F33" s="110">
        <v>3.387</v>
      </c>
      <c r="G33" s="111">
        <v>91</v>
      </c>
      <c r="H33" s="112">
        <v>5</v>
      </c>
      <c r="I33" s="113">
        <f t="shared" si="0"/>
        <v>3.7229999999999999E-2</v>
      </c>
      <c r="J33" s="114">
        <f t="shared" si="6"/>
        <v>2.0699999999999998</v>
      </c>
      <c r="K33" s="4">
        <f t="shared" si="4"/>
        <v>678.05362318840582</v>
      </c>
      <c r="L33" s="161">
        <f t="shared" si="5"/>
        <v>1403.5709999999999</v>
      </c>
      <c r="M33" s="162">
        <v>37700</v>
      </c>
      <c r="N33" s="4">
        <f t="shared" si="2"/>
        <v>769.77971014492755</v>
      </c>
      <c r="O33" s="116">
        <f t="shared" si="3"/>
        <v>1593.444</v>
      </c>
      <c r="P33" s="1104">
        <v>42800</v>
      </c>
      <c r="Q33" s="1112">
        <v>138</v>
      </c>
    </row>
    <row r="34" spans="1:17" ht="16.149999999999999" customHeight="1" x14ac:dyDescent="0.2">
      <c r="A34" s="160" t="s">
        <v>29</v>
      </c>
      <c r="B34" s="117">
        <v>17</v>
      </c>
      <c r="C34" s="118">
        <v>146</v>
      </c>
      <c r="D34" s="118">
        <v>4000</v>
      </c>
      <c r="E34" s="119" t="s">
        <v>26</v>
      </c>
      <c r="F34" s="110">
        <v>6.7750000000000004</v>
      </c>
      <c r="G34" s="111">
        <v>91</v>
      </c>
      <c r="H34" s="112">
        <v>5</v>
      </c>
      <c r="I34" s="113">
        <f t="shared" si="0"/>
        <v>4.9639999999999997E-2</v>
      </c>
      <c r="J34" s="114">
        <f t="shared" si="6"/>
        <v>2.7600000000000002</v>
      </c>
      <c r="K34" s="4">
        <f t="shared" si="4"/>
        <v>678.05362318840571</v>
      </c>
      <c r="L34" s="161">
        <f t="shared" si="5"/>
        <v>1871.4279999999999</v>
      </c>
      <c r="M34" s="162">
        <v>37700</v>
      </c>
      <c r="N34" s="4">
        <f t="shared" si="2"/>
        <v>769.77971014492732</v>
      </c>
      <c r="O34" s="116">
        <f>I34*P34</f>
        <v>2124.5919999999996</v>
      </c>
      <c r="P34" s="1104">
        <v>42800</v>
      </c>
      <c r="Q34" s="1112">
        <v>138</v>
      </c>
    </row>
    <row r="35" spans="1:17" ht="16.149999999999999" customHeight="1" x14ac:dyDescent="0.2">
      <c r="A35" s="160" t="s">
        <v>29</v>
      </c>
      <c r="B35" s="117">
        <v>17</v>
      </c>
      <c r="C35" s="118">
        <v>146</v>
      </c>
      <c r="D35" s="118">
        <v>5000</v>
      </c>
      <c r="E35" s="119" t="s">
        <v>26</v>
      </c>
      <c r="F35" s="110">
        <v>6.7750000000000004</v>
      </c>
      <c r="G35" s="111">
        <v>91</v>
      </c>
      <c r="H35" s="112">
        <v>5</v>
      </c>
      <c r="I35" s="113">
        <f t="shared" si="0"/>
        <v>6.2049999999999994E-2</v>
      </c>
      <c r="J35" s="114">
        <f t="shared" si="6"/>
        <v>3.4499999999999997</v>
      </c>
      <c r="K35" s="4">
        <f t="shared" si="4"/>
        <v>658.26956521739123</v>
      </c>
      <c r="L35" s="161">
        <f t="shared" si="5"/>
        <v>2271.0299999999997</v>
      </c>
      <c r="M35" s="162">
        <v>36600</v>
      </c>
      <c r="N35" s="4">
        <f t="shared" si="2"/>
        <v>746.39855072463763</v>
      </c>
      <c r="O35" s="116">
        <f t="shared" si="3"/>
        <v>2575.0749999999998</v>
      </c>
      <c r="P35" s="1104">
        <v>41500</v>
      </c>
      <c r="Q35" s="1112">
        <v>138</v>
      </c>
    </row>
    <row r="36" spans="1:17" ht="16.149999999999999" customHeight="1" thickBot="1" x14ac:dyDescent="0.25">
      <c r="A36" s="164" t="s">
        <v>29</v>
      </c>
      <c r="B36" s="121">
        <v>17</v>
      </c>
      <c r="C36" s="122">
        <v>146</v>
      </c>
      <c r="D36" s="122">
        <v>6000</v>
      </c>
      <c r="E36" s="123" t="s">
        <v>26</v>
      </c>
      <c r="F36" s="124">
        <v>6.7750000000000004</v>
      </c>
      <c r="G36" s="125">
        <v>91</v>
      </c>
      <c r="H36" s="126">
        <v>5</v>
      </c>
      <c r="I36" s="127">
        <f t="shared" si="0"/>
        <v>7.4459999999999998E-2</v>
      </c>
      <c r="J36" s="128">
        <f t="shared" si="6"/>
        <v>4.1399999999999997</v>
      </c>
      <c r="K36" s="129">
        <f t="shared" si="4"/>
        <v>746.39855072463774</v>
      </c>
      <c r="L36" s="165">
        <f t="shared" si="5"/>
        <v>3090.09</v>
      </c>
      <c r="M36" s="166">
        <v>41500</v>
      </c>
      <c r="N36" s="129">
        <f t="shared" si="2"/>
        <v>848.91594202898546</v>
      </c>
      <c r="O36" s="132">
        <f t="shared" ref="O36:O43" si="12">I36*P36</f>
        <v>3514.5119999999997</v>
      </c>
      <c r="P36" s="1105">
        <v>47200</v>
      </c>
      <c r="Q36" s="1112">
        <v>138</v>
      </c>
    </row>
    <row r="37" spans="1:17" s="1097" customFormat="1" ht="16.149999999999999" hidden="1" customHeight="1" x14ac:dyDescent="0.2">
      <c r="A37" s="1133" t="s">
        <v>29</v>
      </c>
      <c r="B37" s="1134">
        <v>17</v>
      </c>
      <c r="C37" s="1135">
        <v>146</v>
      </c>
      <c r="D37" s="1135">
        <v>1000</v>
      </c>
      <c r="E37" s="1136" t="s">
        <v>148</v>
      </c>
      <c r="F37" s="167">
        <v>2.258</v>
      </c>
      <c r="G37" s="168">
        <v>91</v>
      </c>
      <c r="H37" s="169">
        <v>5</v>
      </c>
      <c r="I37" s="170">
        <f t="shared" si="0"/>
        <v>1.2409999999999999E-2</v>
      </c>
      <c r="J37" s="171">
        <f t="shared" ref="J37" si="13">D37*Q37/1000000*H37</f>
        <v>0.69000000000000006</v>
      </c>
      <c r="K37" s="172">
        <f t="shared" si="4"/>
        <v>233.8115942028985</v>
      </c>
      <c r="L37" s="173">
        <f t="shared" si="5"/>
        <v>161.32999999999998</v>
      </c>
      <c r="M37" s="176">
        <v>13000</v>
      </c>
      <c r="N37" s="172">
        <f t="shared" si="2"/>
        <v>269.78260869565213</v>
      </c>
      <c r="O37" s="174">
        <f t="shared" ref="O37" si="14">I37*P37</f>
        <v>186.14999999999998</v>
      </c>
      <c r="P37" s="1104">
        <v>15000</v>
      </c>
      <c r="Q37" s="1112">
        <v>138</v>
      </c>
    </row>
    <row r="38" spans="1:17" ht="16.149999999999999" customHeight="1" x14ac:dyDescent="0.2">
      <c r="A38" s="133" t="s">
        <v>29</v>
      </c>
      <c r="B38" s="134">
        <v>17</v>
      </c>
      <c r="C38" s="135">
        <v>146</v>
      </c>
      <c r="D38" s="135">
        <v>2000</v>
      </c>
      <c r="E38" s="136" t="s">
        <v>27</v>
      </c>
      <c r="F38" s="167">
        <v>2.258</v>
      </c>
      <c r="G38" s="168">
        <v>91</v>
      </c>
      <c r="H38" s="169">
        <v>5</v>
      </c>
      <c r="I38" s="170">
        <f t="shared" ref="I38:I43" si="15">B38*C38*D38/1000000000*H38</f>
        <v>2.4819999999999998E-2</v>
      </c>
      <c r="J38" s="171">
        <f t="shared" si="6"/>
        <v>1.3800000000000001</v>
      </c>
      <c r="K38" s="172">
        <f t="shared" ref="K38:K43" si="16">L38/J38</f>
        <v>341.72463768115938</v>
      </c>
      <c r="L38" s="173">
        <f t="shared" ref="L38:L43" si="17">M38*I38</f>
        <v>471.58</v>
      </c>
      <c r="M38" s="176">
        <v>19000</v>
      </c>
      <c r="N38" s="172">
        <f t="shared" ref="N38:N43" si="18">O38/J38</f>
        <v>431.65217391304338</v>
      </c>
      <c r="O38" s="174">
        <f t="shared" si="12"/>
        <v>595.67999999999995</v>
      </c>
      <c r="P38" s="1102">
        <v>24000</v>
      </c>
      <c r="Q38" s="1112">
        <v>138</v>
      </c>
    </row>
    <row r="39" spans="1:17" ht="16.149999999999999" customHeight="1" x14ac:dyDescent="0.2">
      <c r="A39" s="160" t="s">
        <v>29</v>
      </c>
      <c r="B39" s="117">
        <v>17</v>
      </c>
      <c r="C39" s="118">
        <v>146</v>
      </c>
      <c r="D39" s="118">
        <v>2500</v>
      </c>
      <c r="E39" s="136" t="s">
        <v>27</v>
      </c>
      <c r="F39" s="110">
        <v>3.387</v>
      </c>
      <c r="G39" s="111">
        <v>91</v>
      </c>
      <c r="H39" s="112">
        <v>5</v>
      </c>
      <c r="I39" s="113">
        <f t="shared" si="15"/>
        <v>3.1024999999999997E-2</v>
      </c>
      <c r="J39" s="114">
        <f t="shared" si="6"/>
        <v>1.7249999999999999</v>
      </c>
      <c r="K39" s="4">
        <f t="shared" si="16"/>
        <v>341.72463768115938</v>
      </c>
      <c r="L39" s="161">
        <f t="shared" si="17"/>
        <v>589.47499999999991</v>
      </c>
      <c r="M39" s="176">
        <v>19000</v>
      </c>
      <c r="N39" s="4">
        <f t="shared" si="18"/>
        <v>431.65217391304344</v>
      </c>
      <c r="O39" s="116">
        <f t="shared" si="12"/>
        <v>744.59999999999991</v>
      </c>
      <c r="P39" s="1102">
        <v>24000</v>
      </c>
      <c r="Q39" s="1112">
        <v>138</v>
      </c>
    </row>
    <row r="40" spans="1:17" ht="16.149999999999999" customHeight="1" thickBot="1" x14ac:dyDescent="0.25">
      <c r="A40" s="160" t="s">
        <v>29</v>
      </c>
      <c r="B40" s="117">
        <v>17</v>
      </c>
      <c r="C40" s="118">
        <v>146</v>
      </c>
      <c r="D40" s="118">
        <v>3000</v>
      </c>
      <c r="E40" s="136" t="s">
        <v>27</v>
      </c>
      <c r="F40" s="110">
        <v>3.387</v>
      </c>
      <c r="G40" s="111">
        <v>91</v>
      </c>
      <c r="H40" s="112">
        <v>5</v>
      </c>
      <c r="I40" s="113">
        <f t="shared" si="15"/>
        <v>3.7229999999999999E-2</v>
      </c>
      <c r="J40" s="114">
        <f t="shared" si="6"/>
        <v>2.0699999999999998</v>
      </c>
      <c r="K40" s="4">
        <f t="shared" si="16"/>
        <v>381.29275362318839</v>
      </c>
      <c r="L40" s="161">
        <f t="shared" si="17"/>
        <v>789.27599999999995</v>
      </c>
      <c r="M40" s="166">
        <v>21200</v>
      </c>
      <c r="N40" s="4">
        <f t="shared" si="18"/>
        <v>431.6521739130435</v>
      </c>
      <c r="O40" s="116">
        <f t="shared" si="12"/>
        <v>893.52</v>
      </c>
      <c r="P40" s="1102">
        <v>24000</v>
      </c>
      <c r="Q40" s="1112">
        <v>138</v>
      </c>
    </row>
    <row r="41" spans="1:17" ht="15.75" customHeight="1" thickBot="1" x14ac:dyDescent="0.25">
      <c r="A41" s="160" t="s">
        <v>29</v>
      </c>
      <c r="B41" s="117">
        <v>17</v>
      </c>
      <c r="C41" s="118">
        <v>146</v>
      </c>
      <c r="D41" s="118">
        <v>4000</v>
      </c>
      <c r="E41" s="136" t="s">
        <v>27</v>
      </c>
      <c r="F41" s="110">
        <v>6.7750000000000004</v>
      </c>
      <c r="G41" s="111">
        <v>91</v>
      </c>
      <c r="H41" s="112">
        <v>5</v>
      </c>
      <c r="I41" s="113">
        <f t="shared" si="15"/>
        <v>4.9639999999999997E-2</v>
      </c>
      <c r="J41" s="114">
        <f t="shared" si="6"/>
        <v>2.7600000000000002</v>
      </c>
      <c r="K41" s="4">
        <f t="shared" si="16"/>
        <v>381.29275362318833</v>
      </c>
      <c r="L41" s="161">
        <f t="shared" si="17"/>
        <v>1052.3679999999999</v>
      </c>
      <c r="M41" s="166">
        <v>21200</v>
      </c>
      <c r="N41" s="4">
        <f t="shared" si="18"/>
        <v>431.65217391304338</v>
      </c>
      <c r="O41" s="116">
        <f t="shared" si="12"/>
        <v>1191.3599999999999</v>
      </c>
      <c r="P41" s="1102">
        <v>24000</v>
      </c>
      <c r="Q41" s="1112">
        <v>138</v>
      </c>
    </row>
    <row r="42" spans="1:17" ht="15.75" customHeight="1" thickBot="1" x14ac:dyDescent="0.25">
      <c r="A42" s="160" t="s">
        <v>29</v>
      </c>
      <c r="B42" s="117">
        <v>17</v>
      </c>
      <c r="C42" s="118">
        <v>146</v>
      </c>
      <c r="D42" s="118">
        <v>5000</v>
      </c>
      <c r="E42" s="136" t="s">
        <v>27</v>
      </c>
      <c r="F42" s="110">
        <v>6.7750000000000004</v>
      </c>
      <c r="G42" s="111">
        <v>91</v>
      </c>
      <c r="H42" s="112">
        <v>5</v>
      </c>
      <c r="I42" s="113">
        <f t="shared" si="15"/>
        <v>6.2049999999999994E-2</v>
      </c>
      <c r="J42" s="114">
        <f t="shared" si="6"/>
        <v>3.4499999999999997</v>
      </c>
      <c r="K42" s="4">
        <f t="shared" si="16"/>
        <v>381.29275362318839</v>
      </c>
      <c r="L42" s="161">
        <f t="shared" si="17"/>
        <v>1315.4599999999998</v>
      </c>
      <c r="M42" s="166">
        <v>21200</v>
      </c>
      <c r="N42" s="4">
        <f t="shared" si="18"/>
        <v>431.65217391304344</v>
      </c>
      <c r="O42" s="116">
        <f t="shared" si="12"/>
        <v>1489.1999999999998</v>
      </c>
      <c r="P42" s="1102">
        <v>24000</v>
      </c>
      <c r="Q42" s="1112">
        <v>138</v>
      </c>
    </row>
    <row r="43" spans="1:17" ht="15" customHeight="1" thickBot="1" x14ac:dyDescent="0.25">
      <c r="A43" s="164" t="s">
        <v>29</v>
      </c>
      <c r="B43" s="121">
        <v>17</v>
      </c>
      <c r="C43" s="122">
        <v>146</v>
      </c>
      <c r="D43" s="122">
        <v>6000</v>
      </c>
      <c r="E43" s="175" t="s">
        <v>27</v>
      </c>
      <c r="F43" s="124">
        <v>6.7750000000000004</v>
      </c>
      <c r="G43" s="125">
        <v>91</v>
      </c>
      <c r="H43" s="126">
        <v>5</v>
      </c>
      <c r="I43" s="127">
        <f t="shared" si="15"/>
        <v>7.4459999999999998E-2</v>
      </c>
      <c r="J43" s="128">
        <f t="shared" si="6"/>
        <v>4.1399999999999997</v>
      </c>
      <c r="K43" s="129">
        <f t="shared" si="16"/>
        <v>401.07681159420292</v>
      </c>
      <c r="L43" s="177">
        <f t="shared" si="17"/>
        <v>1660.4579999999999</v>
      </c>
      <c r="M43" s="166">
        <v>22300</v>
      </c>
      <c r="N43" s="129">
        <f t="shared" si="18"/>
        <v>455.03333333333336</v>
      </c>
      <c r="O43" s="132">
        <f t="shared" si="12"/>
        <v>1883.838</v>
      </c>
      <c r="P43" s="1102">
        <v>25300</v>
      </c>
      <c r="Q43" s="1112">
        <v>138</v>
      </c>
    </row>
    <row r="44" spans="1:17" s="1117" customFormat="1" ht="13.5" hidden="1" customHeight="1" thickBot="1" x14ac:dyDescent="0.3">
      <c r="A44" s="1211"/>
      <c r="B44" s="1212"/>
      <c r="C44" s="1212"/>
      <c r="D44" s="1212"/>
      <c r="E44" s="1212"/>
      <c r="F44" s="1212"/>
      <c r="G44" s="1212"/>
      <c r="H44" s="1212"/>
      <c r="I44" s="1212"/>
      <c r="J44" s="1212"/>
      <c r="K44" s="1212"/>
      <c r="L44" s="1212"/>
      <c r="M44" s="1212"/>
      <c r="N44" s="1212"/>
      <c r="O44" s="1212"/>
      <c r="P44" s="1212"/>
      <c r="Q44" s="1116"/>
    </row>
    <row r="45" spans="1:17" ht="37.5" customHeight="1" x14ac:dyDescent="0.2">
      <c r="A45" s="1209" t="s">
        <v>1</v>
      </c>
      <c r="B45" s="5" t="s">
        <v>2</v>
      </c>
      <c r="C45" s="6" t="s">
        <v>3</v>
      </c>
      <c r="D45" s="6" t="s">
        <v>4</v>
      </c>
      <c r="E45" s="1215" t="s">
        <v>5</v>
      </c>
      <c r="F45" s="1248" t="s">
        <v>127</v>
      </c>
      <c r="G45" s="1249"/>
      <c r="H45" s="1248" t="s">
        <v>128</v>
      </c>
      <c r="I45" s="1247"/>
      <c r="J45" s="1249"/>
      <c r="K45" s="1205" t="s">
        <v>19</v>
      </c>
      <c r="L45" s="1250" t="s">
        <v>125</v>
      </c>
      <c r="M45" s="1251"/>
      <c r="N45" s="1186" t="s">
        <v>19</v>
      </c>
      <c r="O45" s="1246" t="s">
        <v>126</v>
      </c>
      <c r="P45" s="1247"/>
      <c r="Q45" s="1184" t="s">
        <v>20</v>
      </c>
    </row>
    <row r="46" spans="1:17" ht="18" customHeight="1" thickBot="1" x14ac:dyDescent="0.25">
      <c r="A46" s="1210"/>
      <c r="B46" s="379" t="s">
        <v>8</v>
      </c>
      <c r="C46" s="380" t="s">
        <v>8</v>
      </c>
      <c r="D46" s="380" t="s">
        <v>8</v>
      </c>
      <c r="E46" s="1216"/>
      <c r="F46" s="381" t="s">
        <v>21</v>
      </c>
      <c r="G46" s="382" t="s">
        <v>22</v>
      </c>
      <c r="H46" s="381" t="s">
        <v>9</v>
      </c>
      <c r="I46" s="94" t="s">
        <v>10</v>
      </c>
      <c r="J46" s="383" t="s">
        <v>23</v>
      </c>
      <c r="K46" s="1206"/>
      <c r="L46" s="384" t="s">
        <v>24</v>
      </c>
      <c r="M46" s="385" t="s">
        <v>13</v>
      </c>
      <c r="N46" s="1187"/>
      <c r="O46" s="382" t="s">
        <v>24</v>
      </c>
      <c r="P46" s="386" t="s">
        <v>13</v>
      </c>
      <c r="Q46" s="1184"/>
    </row>
    <row r="47" spans="1:17" ht="15.75" hidden="1" customHeight="1" x14ac:dyDescent="0.25">
      <c r="A47" s="178" t="s">
        <v>30</v>
      </c>
      <c r="B47" s="179">
        <v>12.5</v>
      </c>
      <c r="C47" s="180">
        <v>110</v>
      </c>
      <c r="D47" s="180">
        <v>2000</v>
      </c>
      <c r="E47" s="98" t="s">
        <v>26</v>
      </c>
      <c r="F47" s="99">
        <v>1.98</v>
      </c>
      <c r="G47" s="100">
        <v>72</v>
      </c>
      <c r="H47" s="101">
        <v>10</v>
      </c>
      <c r="I47" s="102">
        <f t="shared" ref="I47:I88" si="19">B47*C47*D47/1000000000*H47</f>
        <v>2.7499999999999997E-2</v>
      </c>
      <c r="J47" s="103">
        <f t="shared" ref="J47:J62" si="20">D47*Q47/1000000*H47</f>
        <v>2.04</v>
      </c>
      <c r="K47" s="104">
        <f t="shared" ref="K47:K88" si="21">L47/J47</f>
        <v>470.46568627450972</v>
      </c>
      <c r="L47" s="105">
        <f t="shared" ref="L47:L88" si="22">M47*I47</f>
        <v>959.74999999999989</v>
      </c>
      <c r="M47" s="106">
        <v>34900</v>
      </c>
      <c r="N47" s="104">
        <f t="shared" ref="N47:N88" si="23">O47/J47</f>
        <v>533.82352941176464</v>
      </c>
      <c r="O47" s="107">
        <f t="shared" ref="O47:O88" si="24">I47*P47</f>
        <v>1088.9999999999998</v>
      </c>
      <c r="P47" s="1106">
        <v>39600</v>
      </c>
      <c r="Q47" s="1111">
        <v>102</v>
      </c>
    </row>
    <row r="48" spans="1:17" ht="15.75" hidden="1" customHeight="1" x14ac:dyDescent="0.25">
      <c r="A48" s="181" t="s">
        <v>30</v>
      </c>
      <c r="B48" s="117">
        <v>12.5</v>
      </c>
      <c r="C48" s="118">
        <v>110</v>
      </c>
      <c r="D48" s="118">
        <v>2500</v>
      </c>
      <c r="E48" s="119" t="s">
        <v>26</v>
      </c>
      <c r="F48" s="110">
        <v>2.4750000000000001</v>
      </c>
      <c r="G48" s="111">
        <v>72</v>
      </c>
      <c r="H48" s="112">
        <v>10</v>
      </c>
      <c r="I48" s="113">
        <f t="shared" si="19"/>
        <v>3.4375000000000003E-2</v>
      </c>
      <c r="J48" s="114">
        <f t="shared" si="20"/>
        <v>2.5499999999999998</v>
      </c>
      <c r="K48" s="4">
        <f t="shared" si="21"/>
        <v>470.46568627450984</v>
      </c>
      <c r="L48" s="115">
        <f t="shared" si="22"/>
        <v>1199.6875</v>
      </c>
      <c r="M48" s="144">
        <v>34900</v>
      </c>
      <c r="N48" s="142">
        <f t="shared" si="23"/>
        <v>533.82352941176475</v>
      </c>
      <c r="O48" s="116">
        <f t="shared" si="24"/>
        <v>1361.25</v>
      </c>
      <c r="P48" s="1107">
        <v>39600</v>
      </c>
      <c r="Q48" s="1111">
        <v>102</v>
      </c>
    </row>
    <row r="49" spans="1:17" ht="15.75" hidden="1" customHeight="1" x14ac:dyDescent="0.25">
      <c r="A49" s="181" t="s">
        <v>30</v>
      </c>
      <c r="B49" s="117">
        <v>12.5</v>
      </c>
      <c r="C49" s="118">
        <v>110</v>
      </c>
      <c r="D49" s="118">
        <v>2700</v>
      </c>
      <c r="E49" s="119" t="s">
        <v>26</v>
      </c>
      <c r="F49" s="110">
        <v>2.673</v>
      </c>
      <c r="G49" s="111">
        <v>72</v>
      </c>
      <c r="H49" s="112">
        <v>10</v>
      </c>
      <c r="I49" s="113">
        <f t="shared" si="19"/>
        <v>3.7124999999999998E-2</v>
      </c>
      <c r="J49" s="114">
        <f t="shared" si="20"/>
        <v>2.7539999999999996</v>
      </c>
      <c r="K49" s="4">
        <f t="shared" si="21"/>
        <v>470.46568627450984</v>
      </c>
      <c r="L49" s="115">
        <f t="shared" si="22"/>
        <v>1295.6624999999999</v>
      </c>
      <c r="M49" s="144">
        <v>34900</v>
      </c>
      <c r="N49" s="142">
        <f t="shared" si="23"/>
        <v>533.82352941176475</v>
      </c>
      <c r="O49" s="116">
        <f t="shared" si="24"/>
        <v>1470.1499999999999</v>
      </c>
      <c r="P49" s="1107">
        <v>39600</v>
      </c>
      <c r="Q49" s="1111">
        <v>102</v>
      </c>
    </row>
    <row r="50" spans="1:17" ht="15.75" hidden="1" customHeight="1" thickBot="1" x14ac:dyDescent="0.3">
      <c r="A50" s="182" t="s">
        <v>30</v>
      </c>
      <c r="B50" s="121">
        <v>12.5</v>
      </c>
      <c r="C50" s="122">
        <v>110</v>
      </c>
      <c r="D50" s="122">
        <v>3000</v>
      </c>
      <c r="E50" s="123" t="s">
        <v>26</v>
      </c>
      <c r="F50" s="124">
        <v>2.97</v>
      </c>
      <c r="G50" s="125">
        <v>72</v>
      </c>
      <c r="H50" s="126">
        <v>10</v>
      </c>
      <c r="I50" s="127">
        <f t="shared" si="19"/>
        <v>4.1250000000000002E-2</v>
      </c>
      <c r="J50" s="128">
        <f t="shared" si="20"/>
        <v>3.06</v>
      </c>
      <c r="K50" s="129">
        <f t="shared" si="21"/>
        <v>470.46568627450978</v>
      </c>
      <c r="L50" s="183">
        <f t="shared" si="22"/>
        <v>1439.625</v>
      </c>
      <c r="M50" s="146">
        <v>34900</v>
      </c>
      <c r="N50" s="184">
        <f t="shared" si="23"/>
        <v>533.82352941176475</v>
      </c>
      <c r="O50" s="132">
        <f t="shared" si="24"/>
        <v>1633.5</v>
      </c>
      <c r="P50" s="1108">
        <v>39600</v>
      </c>
      <c r="Q50" s="1111">
        <v>102</v>
      </c>
    </row>
    <row r="51" spans="1:17" ht="15.75" hidden="1" customHeight="1" x14ac:dyDescent="0.25">
      <c r="A51" s="185" t="s">
        <v>30</v>
      </c>
      <c r="B51" s="186">
        <v>12.5</v>
      </c>
      <c r="C51" s="187">
        <v>110</v>
      </c>
      <c r="D51" s="187">
        <v>2000</v>
      </c>
      <c r="E51" s="188" t="s">
        <v>28</v>
      </c>
      <c r="F51" s="137">
        <v>1.98</v>
      </c>
      <c r="G51" s="138">
        <v>72</v>
      </c>
      <c r="H51" s="139">
        <v>10</v>
      </c>
      <c r="I51" s="140">
        <f t="shared" si="19"/>
        <v>2.7499999999999997E-2</v>
      </c>
      <c r="J51" s="141">
        <f t="shared" si="20"/>
        <v>2.04</v>
      </c>
      <c r="K51" s="142">
        <f t="shared" si="21"/>
        <v>285.78431372549011</v>
      </c>
      <c r="L51" s="143">
        <f t="shared" si="22"/>
        <v>582.99999999999989</v>
      </c>
      <c r="M51" s="144">
        <v>21200</v>
      </c>
      <c r="N51" s="142">
        <f t="shared" si="23"/>
        <v>323.5294117647058</v>
      </c>
      <c r="O51" s="145">
        <f t="shared" si="24"/>
        <v>659.99999999999989</v>
      </c>
      <c r="P51" s="1107">
        <v>24000</v>
      </c>
      <c r="Q51" s="1111">
        <v>102</v>
      </c>
    </row>
    <row r="52" spans="1:17" ht="15.75" hidden="1" customHeight="1" x14ac:dyDescent="0.25">
      <c r="A52" s="181" t="s">
        <v>30</v>
      </c>
      <c r="B52" s="117">
        <v>12.5</v>
      </c>
      <c r="C52" s="118">
        <v>110</v>
      </c>
      <c r="D52" s="118">
        <v>2500</v>
      </c>
      <c r="E52" s="119" t="s">
        <v>28</v>
      </c>
      <c r="F52" s="110">
        <v>2.4750000000000001</v>
      </c>
      <c r="G52" s="111">
        <v>72</v>
      </c>
      <c r="H52" s="112">
        <v>10</v>
      </c>
      <c r="I52" s="113">
        <f t="shared" si="19"/>
        <v>3.4375000000000003E-2</v>
      </c>
      <c r="J52" s="114">
        <f t="shared" si="20"/>
        <v>2.5499999999999998</v>
      </c>
      <c r="K52" s="4">
        <f t="shared" si="21"/>
        <v>285.78431372549028</v>
      </c>
      <c r="L52" s="115">
        <f t="shared" si="22"/>
        <v>728.75000000000011</v>
      </c>
      <c r="M52" s="144">
        <v>21200</v>
      </c>
      <c r="N52" s="142">
        <f t="shared" si="23"/>
        <v>323.52941176470597</v>
      </c>
      <c r="O52" s="116">
        <f t="shared" si="24"/>
        <v>825.00000000000011</v>
      </c>
      <c r="P52" s="1107">
        <v>24000</v>
      </c>
      <c r="Q52" s="1111">
        <v>102</v>
      </c>
    </row>
    <row r="53" spans="1:17" ht="15.75" hidden="1" customHeight="1" x14ac:dyDescent="0.25">
      <c r="A53" s="181" t="s">
        <v>30</v>
      </c>
      <c r="B53" s="117">
        <v>12.5</v>
      </c>
      <c r="C53" s="118">
        <v>110</v>
      </c>
      <c r="D53" s="118">
        <v>2700</v>
      </c>
      <c r="E53" s="119" t="s">
        <v>28</v>
      </c>
      <c r="F53" s="110">
        <v>2.673</v>
      </c>
      <c r="G53" s="111">
        <v>72</v>
      </c>
      <c r="H53" s="112">
        <v>10</v>
      </c>
      <c r="I53" s="113">
        <f t="shared" si="19"/>
        <v>3.7124999999999998E-2</v>
      </c>
      <c r="J53" s="114">
        <f t="shared" si="20"/>
        <v>2.7539999999999996</v>
      </c>
      <c r="K53" s="4">
        <f t="shared" si="21"/>
        <v>285.78431372549022</v>
      </c>
      <c r="L53" s="115">
        <f t="shared" si="22"/>
        <v>787.05</v>
      </c>
      <c r="M53" s="144">
        <v>21200</v>
      </c>
      <c r="N53" s="142">
        <f t="shared" si="23"/>
        <v>323.52941176470591</v>
      </c>
      <c r="O53" s="116">
        <f t="shared" si="24"/>
        <v>891</v>
      </c>
      <c r="P53" s="1107">
        <v>24000</v>
      </c>
      <c r="Q53" s="1111">
        <v>102</v>
      </c>
    </row>
    <row r="54" spans="1:17" ht="15.75" hidden="1" customHeight="1" thickBot="1" x14ac:dyDescent="0.3">
      <c r="A54" s="182" t="s">
        <v>30</v>
      </c>
      <c r="B54" s="121">
        <v>12.5</v>
      </c>
      <c r="C54" s="122">
        <v>110</v>
      </c>
      <c r="D54" s="122">
        <v>3000</v>
      </c>
      <c r="E54" s="123" t="s">
        <v>28</v>
      </c>
      <c r="F54" s="124">
        <v>2.97</v>
      </c>
      <c r="G54" s="125">
        <v>72</v>
      </c>
      <c r="H54" s="126">
        <v>10</v>
      </c>
      <c r="I54" s="127">
        <f t="shared" si="19"/>
        <v>4.1250000000000002E-2</v>
      </c>
      <c r="J54" s="128">
        <f t="shared" si="20"/>
        <v>3.06</v>
      </c>
      <c r="K54" s="129">
        <f t="shared" si="21"/>
        <v>285.78431372549016</v>
      </c>
      <c r="L54" s="183">
        <f t="shared" si="22"/>
        <v>874.5</v>
      </c>
      <c r="M54" s="146">
        <v>21200</v>
      </c>
      <c r="N54" s="184">
        <f t="shared" si="23"/>
        <v>323.52941176470586</v>
      </c>
      <c r="O54" s="132">
        <f t="shared" si="24"/>
        <v>990</v>
      </c>
      <c r="P54" s="1108">
        <v>24000</v>
      </c>
      <c r="Q54" s="1111">
        <v>102</v>
      </c>
    </row>
    <row r="55" spans="1:17" ht="15.75" customHeight="1" thickBot="1" x14ac:dyDescent="0.3">
      <c r="A55" s="1138" t="s">
        <v>30</v>
      </c>
      <c r="B55" s="96">
        <v>12.5</v>
      </c>
      <c r="C55" s="97">
        <v>121</v>
      </c>
      <c r="D55" s="97">
        <v>2000</v>
      </c>
      <c r="E55" s="98" t="s">
        <v>26</v>
      </c>
      <c r="F55" s="99">
        <v>2.1779999999999999</v>
      </c>
      <c r="G55" s="100">
        <v>72</v>
      </c>
      <c r="H55" s="101">
        <v>10</v>
      </c>
      <c r="I55" s="102">
        <f t="shared" si="19"/>
        <v>3.0249999999999999E-2</v>
      </c>
      <c r="J55" s="103">
        <f t="shared" si="20"/>
        <v>2.2600000000000002</v>
      </c>
      <c r="K55" s="104">
        <f t="shared" si="21"/>
        <v>540.75221238938047</v>
      </c>
      <c r="L55" s="105">
        <f t="shared" si="22"/>
        <v>1222.0999999999999</v>
      </c>
      <c r="M55" s="106">
        <v>40400</v>
      </c>
      <c r="N55" s="104">
        <f t="shared" si="23"/>
        <v>614.36946902654859</v>
      </c>
      <c r="O55" s="107">
        <f t="shared" si="24"/>
        <v>1388.4749999999999</v>
      </c>
      <c r="P55" s="1139">
        <v>45900</v>
      </c>
      <c r="Q55" s="1137">
        <v>113</v>
      </c>
    </row>
    <row r="56" spans="1:17" ht="15.75" customHeight="1" thickBot="1" x14ac:dyDescent="0.3">
      <c r="A56" s="181" t="s">
        <v>30</v>
      </c>
      <c r="B56" s="117">
        <v>12.5</v>
      </c>
      <c r="C56" s="118">
        <v>121</v>
      </c>
      <c r="D56" s="118">
        <v>2500</v>
      </c>
      <c r="E56" s="119" t="s">
        <v>26</v>
      </c>
      <c r="F56" s="110">
        <f>I56*G56</f>
        <v>2.7225000000000001</v>
      </c>
      <c r="G56" s="111">
        <v>72</v>
      </c>
      <c r="H56" s="112">
        <v>10</v>
      </c>
      <c r="I56" s="113">
        <f t="shared" si="19"/>
        <v>3.7812499999999999E-2</v>
      </c>
      <c r="J56" s="114">
        <f t="shared" si="20"/>
        <v>2.8249999999999997</v>
      </c>
      <c r="K56" s="4">
        <f t="shared" si="21"/>
        <v>540.75221238938059</v>
      </c>
      <c r="L56" s="115">
        <f t="shared" si="22"/>
        <v>1527.625</v>
      </c>
      <c r="M56" s="106">
        <v>40400</v>
      </c>
      <c r="N56" s="142">
        <f t="shared" si="23"/>
        <v>614.3694690265487</v>
      </c>
      <c r="O56" s="116">
        <f t="shared" si="24"/>
        <v>1735.59375</v>
      </c>
      <c r="P56" s="1139">
        <v>45900</v>
      </c>
      <c r="Q56" s="1137">
        <v>113</v>
      </c>
    </row>
    <row r="57" spans="1:17" ht="15.75" customHeight="1" thickBot="1" x14ac:dyDescent="0.3">
      <c r="A57" s="181" t="s">
        <v>30</v>
      </c>
      <c r="B57" s="117">
        <v>12.5</v>
      </c>
      <c r="C57" s="118">
        <v>121</v>
      </c>
      <c r="D57" s="118">
        <v>2700</v>
      </c>
      <c r="E57" s="119" t="s">
        <v>26</v>
      </c>
      <c r="F57" s="110">
        <v>2.94</v>
      </c>
      <c r="G57" s="111">
        <v>72</v>
      </c>
      <c r="H57" s="112">
        <v>10</v>
      </c>
      <c r="I57" s="113">
        <f t="shared" si="19"/>
        <v>4.0837499999999999E-2</v>
      </c>
      <c r="J57" s="114">
        <f t="shared" si="20"/>
        <v>3.0509999999999997</v>
      </c>
      <c r="K57" s="4">
        <f t="shared" si="21"/>
        <v>540.75221238938059</v>
      </c>
      <c r="L57" s="115">
        <f t="shared" si="22"/>
        <v>1649.835</v>
      </c>
      <c r="M57" s="106">
        <v>40400</v>
      </c>
      <c r="N57" s="142">
        <f t="shared" si="23"/>
        <v>614.3694690265487</v>
      </c>
      <c r="O57" s="116">
        <f t="shared" si="24"/>
        <v>1874.4412499999999</v>
      </c>
      <c r="P57" s="1139">
        <v>45900</v>
      </c>
      <c r="Q57" s="1137">
        <v>113</v>
      </c>
    </row>
    <row r="58" spans="1:17" ht="15.75" customHeight="1" thickBot="1" x14ac:dyDescent="0.3">
      <c r="A58" s="182" t="s">
        <v>30</v>
      </c>
      <c r="B58" s="121">
        <v>12.5</v>
      </c>
      <c r="C58" s="122">
        <v>121</v>
      </c>
      <c r="D58" s="122">
        <v>3000</v>
      </c>
      <c r="E58" s="123" t="s">
        <v>26</v>
      </c>
      <c r="F58" s="124">
        <v>3.2669999999999999</v>
      </c>
      <c r="G58" s="125">
        <v>72</v>
      </c>
      <c r="H58" s="126">
        <v>10</v>
      </c>
      <c r="I58" s="127">
        <f t="shared" si="19"/>
        <v>4.5374999999999999E-2</v>
      </c>
      <c r="J58" s="128">
        <f t="shared" si="20"/>
        <v>3.39</v>
      </c>
      <c r="K58" s="129">
        <f t="shared" si="21"/>
        <v>540.75221238938047</v>
      </c>
      <c r="L58" s="130">
        <f t="shared" si="22"/>
        <v>1833.1499999999999</v>
      </c>
      <c r="M58" s="106">
        <v>40400</v>
      </c>
      <c r="N58" s="184">
        <v>530</v>
      </c>
      <c r="O58" s="132">
        <f t="shared" si="24"/>
        <v>2082.7125000000001</v>
      </c>
      <c r="P58" s="1139">
        <v>45900</v>
      </c>
      <c r="Q58" s="1137">
        <v>113</v>
      </c>
    </row>
    <row r="59" spans="1:17" ht="15.75" customHeight="1" x14ac:dyDescent="0.25">
      <c r="A59" s="185" t="s">
        <v>30</v>
      </c>
      <c r="B59" s="186">
        <v>12.5</v>
      </c>
      <c r="C59" s="187">
        <v>121</v>
      </c>
      <c r="D59" s="187">
        <v>2000</v>
      </c>
      <c r="E59" s="188" t="s">
        <v>27</v>
      </c>
      <c r="F59" s="137">
        <v>2.1779999999999999</v>
      </c>
      <c r="G59" s="138">
        <v>72</v>
      </c>
      <c r="H59" s="139">
        <v>10</v>
      </c>
      <c r="I59" s="140">
        <f t="shared" si="19"/>
        <v>3.0249999999999999E-2</v>
      </c>
      <c r="J59" s="141">
        <f t="shared" si="20"/>
        <v>2.2600000000000002</v>
      </c>
      <c r="K59" s="142">
        <f t="shared" si="21"/>
        <v>305.1769911504424</v>
      </c>
      <c r="L59" s="143">
        <f t="shared" si="22"/>
        <v>689.69999999999993</v>
      </c>
      <c r="M59" s="144">
        <v>22800</v>
      </c>
      <c r="N59" s="142">
        <f t="shared" si="23"/>
        <v>346.67035398230087</v>
      </c>
      <c r="O59" s="145">
        <f t="shared" si="24"/>
        <v>783.47500000000002</v>
      </c>
      <c r="P59" s="1107">
        <v>25900</v>
      </c>
      <c r="Q59" s="1111">
        <v>113</v>
      </c>
    </row>
    <row r="60" spans="1:17" ht="15.75" customHeight="1" x14ac:dyDescent="0.25">
      <c r="A60" s="181" t="s">
        <v>30</v>
      </c>
      <c r="B60" s="117">
        <v>12.5</v>
      </c>
      <c r="C60" s="118">
        <v>121</v>
      </c>
      <c r="D60" s="118">
        <v>2500</v>
      </c>
      <c r="E60" s="119" t="s">
        <v>27</v>
      </c>
      <c r="F60" s="110">
        <f>I60*G60</f>
        <v>2.7225000000000001</v>
      </c>
      <c r="G60" s="111">
        <v>72</v>
      </c>
      <c r="H60" s="112">
        <v>10</v>
      </c>
      <c r="I60" s="113">
        <f t="shared" si="19"/>
        <v>3.7812499999999999E-2</v>
      </c>
      <c r="J60" s="114">
        <f t="shared" si="20"/>
        <v>2.8249999999999997</v>
      </c>
      <c r="K60" s="4">
        <f t="shared" si="21"/>
        <v>305.17699115044252</v>
      </c>
      <c r="L60" s="115">
        <f t="shared" si="22"/>
        <v>862.125</v>
      </c>
      <c r="M60" s="144">
        <v>22800</v>
      </c>
      <c r="N60" s="142">
        <f t="shared" si="23"/>
        <v>346.67035398230092</v>
      </c>
      <c r="O60" s="116">
        <f t="shared" si="24"/>
        <v>979.34375</v>
      </c>
      <c r="P60" s="1107">
        <v>25900</v>
      </c>
      <c r="Q60" s="1111">
        <v>113</v>
      </c>
    </row>
    <row r="61" spans="1:17" ht="15.75" customHeight="1" x14ac:dyDescent="0.25">
      <c r="A61" s="181" t="s">
        <v>30</v>
      </c>
      <c r="B61" s="117">
        <v>12.5</v>
      </c>
      <c r="C61" s="118">
        <v>121</v>
      </c>
      <c r="D61" s="118">
        <v>2700</v>
      </c>
      <c r="E61" s="119" t="s">
        <v>27</v>
      </c>
      <c r="F61" s="110">
        <v>2.94</v>
      </c>
      <c r="G61" s="111">
        <v>72</v>
      </c>
      <c r="H61" s="112">
        <v>10</v>
      </c>
      <c r="I61" s="113">
        <f t="shared" si="19"/>
        <v>4.0837499999999999E-2</v>
      </c>
      <c r="J61" s="114">
        <f t="shared" si="20"/>
        <v>3.0509999999999997</v>
      </c>
      <c r="K61" s="4">
        <f t="shared" si="21"/>
        <v>305.17699115044252</v>
      </c>
      <c r="L61" s="115">
        <f t="shared" si="22"/>
        <v>931.09500000000003</v>
      </c>
      <c r="M61" s="144">
        <v>22800</v>
      </c>
      <c r="N61" s="142">
        <f t="shared" si="23"/>
        <v>346.67035398230092</v>
      </c>
      <c r="O61" s="116">
        <f t="shared" si="24"/>
        <v>1057.6912500000001</v>
      </c>
      <c r="P61" s="1107">
        <v>25900</v>
      </c>
      <c r="Q61" s="1111">
        <v>113</v>
      </c>
    </row>
    <row r="62" spans="1:17" ht="14.25" customHeight="1" thickBot="1" x14ac:dyDescent="0.3">
      <c r="A62" s="182" t="s">
        <v>30</v>
      </c>
      <c r="B62" s="121">
        <v>12.5</v>
      </c>
      <c r="C62" s="122">
        <v>121</v>
      </c>
      <c r="D62" s="122">
        <v>3000</v>
      </c>
      <c r="E62" s="123" t="s">
        <v>27</v>
      </c>
      <c r="F62" s="124">
        <v>3.2669999999999999</v>
      </c>
      <c r="G62" s="125">
        <v>72</v>
      </c>
      <c r="H62" s="126">
        <v>10</v>
      </c>
      <c r="I62" s="127">
        <f t="shared" si="19"/>
        <v>4.5374999999999999E-2</v>
      </c>
      <c r="J62" s="128">
        <f t="shared" si="20"/>
        <v>3.39</v>
      </c>
      <c r="K62" s="129">
        <f t="shared" si="21"/>
        <v>305.17699115044246</v>
      </c>
      <c r="L62" s="130">
        <f t="shared" si="22"/>
        <v>1034.55</v>
      </c>
      <c r="M62" s="144">
        <v>22800</v>
      </c>
      <c r="N62" s="184">
        <f t="shared" si="23"/>
        <v>346.67035398230081</v>
      </c>
      <c r="O62" s="132">
        <f t="shared" si="24"/>
        <v>1175.2124999999999</v>
      </c>
      <c r="P62" s="1107">
        <v>25900</v>
      </c>
      <c r="Q62" s="1111">
        <v>113</v>
      </c>
    </row>
    <row r="63" spans="1:17" s="1117" customFormat="1" ht="15.75" hidden="1" customHeight="1" thickBot="1" x14ac:dyDescent="0.3">
      <c r="A63" s="1244"/>
      <c r="B63" s="1245"/>
      <c r="C63" s="1245"/>
      <c r="D63" s="1245"/>
      <c r="E63" s="1245"/>
      <c r="F63" s="1245"/>
      <c r="G63" s="1245"/>
      <c r="H63" s="1245"/>
      <c r="I63" s="1245"/>
      <c r="J63" s="1245"/>
      <c r="K63" s="1245"/>
      <c r="L63" s="1245"/>
      <c r="M63" s="1245"/>
      <c r="N63" s="1245"/>
      <c r="O63" s="1245"/>
      <c r="P63" s="1245"/>
      <c r="Q63" s="1119"/>
    </row>
    <row r="64" spans="1:17" ht="15.75" customHeight="1" x14ac:dyDescent="0.25">
      <c r="A64" s="178" t="s">
        <v>30</v>
      </c>
      <c r="B64" s="96">
        <v>14</v>
      </c>
      <c r="C64" s="97">
        <v>121</v>
      </c>
      <c r="D64" s="97">
        <v>2000</v>
      </c>
      <c r="E64" s="98" t="s">
        <v>26</v>
      </c>
      <c r="F64" s="99">
        <v>2.1339999999999999</v>
      </c>
      <c r="G64" s="100">
        <v>126</v>
      </c>
      <c r="H64" s="101">
        <v>5</v>
      </c>
      <c r="I64" s="102">
        <f t="shared" si="19"/>
        <v>1.694E-2</v>
      </c>
      <c r="J64" s="103">
        <f t="shared" ref="J64:J88" si="25">D64*Q64/1000000*H64</f>
        <v>1.1300000000000001</v>
      </c>
      <c r="K64" s="104">
        <f t="shared" si="21"/>
        <v>539.68141592920347</v>
      </c>
      <c r="L64" s="105">
        <f t="shared" si="22"/>
        <v>609.84</v>
      </c>
      <c r="M64" s="106">
        <v>36000</v>
      </c>
      <c r="N64" s="104">
        <f t="shared" si="23"/>
        <v>613.13805309734505</v>
      </c>
      <c r="O64" s="107">
        <f t="shared" si="24"/>
        <v>692.846</v>
      </c>
      <c r="P64" s="1106">
        <v>40900</v>
      </c>
      <c r="Q64" s="1111">
        <v>113</v>
      </c>
    </row>
    <row r="65" spans="1:17" ht="15.75" customHeight="1" x14ac:dyDescent="0.25">
      <c r="A65" s="181" t="s">
        <v>30</v>
      </c>
      <c r="B65" s="117">
        <v>14</v>
      </c>
      <c r="C65" s="118">
        <v>121</v>
      </c>
      <c r="D65" s="118">
        <v>2500</v>
      </c>
      <c r="E65" s="119" t="s">
        <v>26</v>
      </c>
      <c r="F65" s="110">
        <v>2.6680000000000001</v>
      </c>
      <c r="G65" s="111">
        <v>126</v>
      </c>
      <c r="H65" s="112">
        <v>5</v>
      </c>
      <c r="I65" s="113">
        <f t="shared" si="19"/>
        <v>2.1174999999999999E-2</v>
      </c>
      <c r="J65" s="114">
        <f t="shared" si="25"/>
        <v>1.4124999999999999</v>
      </c>
      <c r="K65" s="4">
        <f t="shared" si="21"/>
        <v>556.17168141592924</v>
      </c>
      <c r="L65" s="115">
        <f t="shared" si="22"/>
        <v>785.59249999999997</v>
      </c>
      <c r="M65" s="144">
        <v>37100</v>
      </c>
      <c r="N65" s="142">
        <f t="shared" si="23"/>
        <v>631.12743362831861</v>
      </c>
      <c r="O65" s="116">
        <f t="shared" si="24"/>
        <v>891.46749999999997</v>
      </c>
      <c r="P65" s="1107">
        <v>42100</v>
      </c>
      <c r="Q65" s="1111">
        <v>113</v>
      </c>
    </row>
    <row r="66" spans="1:17" ht="15.75" customHeight="1" x14ac:dyDescent="0.25">
      <c r="A66" s="181" t="s">
        <v>30</v>
      </c>
      <c r="B66" s="117">
        <v>14</v>
      </c>
      <c r="C66" s="118">
        <v>121</v>
      </c>
      <c r="D66" s="118">
        <v>2700</v>
      </c>
      <c r="E66" s="119" t="s">
        <v>26</v>
      </c>
      <c r="F66" s="110">
        <v>2.8809999999999998</v>
      </c>
      <c r="G66" s="111">
        <v>126</v>
      </c>
      <c r="H66" s="112">
        <v>5</v>
      </c>
      <c r="I66" s="113">
        <f t="shared" si="19"/>
        <v>2.2869E-2</v>
      </c>
      <c r="J66" s="114">
        <f t="shared" si="25"/>
        <v>1.5254999999999999</v>
      </c>
      <c r="K66" s="4">
        <f t="shared" si="21"/>
        <v>556.17168141592924</v>
      </c>
      <c r="L66" s="115">
        <f t="shared" si="22"/>
        <v>848.43989999999997</v>
      </c>
      <c r="M66" s="144">
        <v>37100</v>
      </c>
      <c r="N66" s="142">
        <f t="shared" si="23"/>
        <v>631.12743362831861</v>
      </c>
      <c r="O66" s="116">
        <f t="shared" si="24"/>
        <v>962.78489999999999</v>
      </c>
      <c r="P66" s="1107">
        <v>42100</v>
      </c>
      <c r="Q66" s="1111">
        <v>113</v>
      </c>
    </row>
    <row r="67" spans="1:17" ht="15.75" customHeight="1" x14ac:dyDescent="0.25">
      <c r="A67" s="181" t="s">
        <v>30</v>
      </c>
      <c r="B67" s="117">
        <v>14</v>
      </c>
      <c r="C67" s="118">
        <v>121</v>
      </c>
      <c r="D67" s="118">
        <v>3000</v>
      </c>
      <c r="E67" s="119" t="s">
        <v>26</v>
      </c>
      <c r="F67" s="110">
        <v>3.2010000000000001</v>
      </c>
      <c r="G67" s="111">
        <v>126</v>
      </c>
      <c r="H67" s="112">
        <v>5</v>
      </c>
      <c r="I67" s="113">
        <f t="shared" si="19"/>
        <v>2.5409999999999999E-2</v>
      </c>
      <c r="J67" s="114">
        <f t="shared" si="25"/>
        <v>1.6950000000000001</v>
      </c>
      <c r="K67" s="4">
        <f t="shared" si="21"/>
        <v>556.17168141592913</v>
      </c>
      <c r="L67" s="115">
        <f t="shared" si="22"/>
        <v>942.7109999999999</v>
      </c>
      <c r="M67" s="144">
        <v>37100</v>
      </c>
      <c r="N67" s="142">
        <f t="shared" si="23"/>
        <v>631.1274336283185</v>
      </c>
      <c r="O67" s="116">
        <f t="shared" si="24"/>
        <v>1069.761</v>
      </c>
      <c r="P67" s="1107">
        <v>42100</v>
      </c>
      <c r="Q67" s="1111">
        <v>113</v>
      </c>
    </row>
    <row r="68" spans="1:17" ht="15.75" customHeight="1" x14ac:dyDescent="0.25">
      <c r="A68" s="181" t="s">
        <v>30</v>
      </c>
      <c r="B68" s="117">
        <v>14</v>
      </c>
      <c r="C68" s="118">
        <v>121</v>
      </c>
      <c r="D68" s="118">
        <v>4000</v>
      </c>
      <c r="E68" s="119" t="s">
        <v>26</v>
      </c>
      <c r="F68" s="110">
        <v>3.2010000000000001</v>
      </c>
      <c r="G68" s="111">
        <v>126</v>
      </c>
      <c r="H68" s="112">
        <v>5</v>
      </c>
      <c r="I68" s="113">
        <f>B68*C68*D68/1000000000*H68</f>
        <v>3.388E-2</v>
      </c>
      <c r="J68" s="114">
        <f t="shared" si="25"/>
        <v>2.2600000000000002</v>
      </c>
      <c r="K68" s="4">
        <f>L68/J68</f>
        <v>556.17168141592924</v>
      </c>
      <c r="L68" s="115">
        <f>M68*I68</f>
        <v>1256.9480000000001</v>
      </c>
      <c r="M68" s="144">
        <v>37100</v>
      </c>
      <c r="N68" s="142">
        <f>O68/J68</f>
        <v>631.1274336283185</v>
      </c>
      <c r="O68" s="116">
        <f>I68*P68</f>
        <v>1426.348</v>
      </c>
      <c r="P68" s="1107">
        <v>42100</v>
      </c>
      <c r="Q68" s="1111">
        <v>113</v>
      </c>
    </row>
    <row r="69" spans="1:17" ht="15.75" customHeight="1" x14ac:dyDescent="0.25">
      <c r="A69" s="181" t="s">
        <v>30</v>
      </c>
      <c r="B69" s="117">
        <v>14</v>
      </c>
      <c r="C69" s="118">
        <v>121</v>
      </c>
      <c r="D69" s="118">
        <v>5000</v>
      </c>
      <c r="E69" s="119" t="s">
        <v>26</v>
      </c>
      <c r="F69" s="110">
        <v>3.2010000000000001</v>
      </c>
      <c r="G69" s="111">
        <v>126</v>
      </c>
      <c r="H69" s="112">
        <v>5</v>
      </c>
      <c r="I69" s="113">
        <f>B69*C69*D69/1000000000*H69</f>
        <v>4.2349999999999999E-2</v>
      </c>
      <c r="J69" s="114">
        <f t="shared" si="25"/>
        <v>2.8249999999999997</v>
      </c>
      <c r="K69" s="4">
        <f>L69/J69</f>
        <v>556.17168141592924</v>
      </c>
      <c r="L69" s="115">
        <f>M69*I69</f>
        <v>1571.1849999999999</v>
      </c>
      <c r="M69" s="144">
        <v>37100</v>
      </c>
      <c r="N69" s="142">
        <f>O69/J69</f>
        <v>631.12743362831861</v>
      </c>
      <c r="O69" s="116">
        <f>I69*P69</f>
        <v>1782.9349999999999</v>
      </c>
      <c r="P69" s="1107">
        <v>42100</v>
      </c>
      <c r="Q69" s="1111">
        <v>113</v>
      </c>
    </row>
    <row r="70" spans="1:17" ht="15.75" customHeight="1" thickBot="1" x14ac:dyDescent="0.3">
      <c r="A70" s="182" t="s">
        <v>30</v>
      </c>
      <c r="B70" s="121">
        <v>14</v>
      </c>
      <c r="C70" s="122">
        <v>121</v>
      </c>
      <c r="D70" s="122">
        <v>6000</v>
      </c>
      <c r="E70" s="123" t="s">
        <v>26</v>
      </c>
      <c r="F70" s="124">
        <v>6.4029999999999996</v>
      </c>
      <c r="G70" s="125">
        <v>126</v>
      </c>
      <c r="H70" s="126">
        <v>5</v>
      </c>
      <c r="I70" s="127">
        <f t="shared" si="19"/>
        <v>5.0819999999999997E-2</v>
      </c>
      <c r="J70" s="128">
        <f t="shared" si="25"/>
        <v>3.39</v>
      </c>
      <c r="K70" s="129">
        <f t="shared" si="21"/>
        <v>655.1132743362831</v>
      </c>
      <c r="L70" s="183">
        <f t="shared" si="22"/>
        <v>2220.8339999999998</v>
      </c>
      <c r="M70" s="131">
        <v>43700</v>
      </c>
      <c r="N70" s="184">
        <f t="shared" si="23"/>
        <v>743.56106194690267</v>
      </c>
      <c r="O70" s="122">
        <f t="shared" si="24"/>
        <v>2520.672</v>
      </c>
      <c r="P70" s="1108">
        <v>49600</v>
      </c>
      <c r="Q70" s="1111">
        <v>113</v>
      </c>
    </row>
    <row r="71" spans="1:17" s="1097" customFormat="1" ht="15.75" hidden="1" customHeight="1" x14ac:dyDescent="0.25">
      <c r="A71" s="1129" t="s">
        <v>30</v>
      </c>
      <c r="B71" s="1130">
        <v>14</v>
      </c>
      <c r="C71" s="1131">
        <v>121</v>
      </c>
      <c r="D71" s="1131">
        <v>1000</v>
      </c>
      <c r="E71" s="1132" t="s">
        <v>148</v>
      </c>
      <c r="F71" s="137">
        <v>2.1339999999999999</v>
      </c>
      <c r="G71" s="138">
        <v>126</v>
      </c>
      <c r="H71" s="139">
        <v>5</v>
      </c>
      <c r="I71" s="140">
        <f t="shared" ref="I71" si="26">B71*C71*D71/1000000000*H71</f>
        <v>8.4700000000000001E-3</v>
      </c>
      <c r="J71" s="141">
        <f t="shared" ref="J71" si="27">D71*Q71/1000000*H71</f>
        <v>0.56500000000000006</v>
      </c>
      <c r="K71" s="142">
        <f>L71/J71</f>
        <v>194.88495575221236</v>
      </c>
      <c r="L71" s="143">
        <f>M71*I71</f>
        <v>110.11</v>
      </c>
      <c r="M71" s="144">
        <v>13000</v>
      </c>
      <c r="N71" s="142">
        <f t="shared" ref="N71" si="28">O71/J71</f>
        <v>224.86725663716811</v>
      </c>
      <c r="O71" s="145">
        <f t="shared" ref="O71" si="29">I71*P71</f>
        <v>127.05</v>
      </c>
      <c r="P71" s="1107">
        <v>15000</v>
      </c>
      <c r="Q71" s="1111">
        <v>113</v>
      </c>
    </row>
    <row r="72" spans="1:17" ht="15.75" customHeight="1" x14ac:dyDescent="0.25">
      <c r="A72" s="185" t="s">
        <v>30</v>
      </c>
      <c r="B72" s="186">
        <v>14</v>
      </c>
      <c r="C72" s="187">
        <v>121</v>
      </c>
      <c r="D72" s="187">
        <v>2000</v>
      </c>
      <c r="E72" s="188" t="s">
        <v>28</v>
      </c>
      <c r="F72" s="137">
        <v>2.1339999999999999</v>
      </c>
      <c r="G72" s="138">
        <v>126</v>
      </c>
      <c r="H72" s="139">
        <v>5</v>
      </c>
      <c r="I72" s="140">
        <f t="shared" si="19"/>
        <v>1.694E-2</v>
      </c>
      <c r="J72" s="141">
        <f t="shared" si="25"/>
        <v>1.1300000000000001</v>
      </c>
      <c r="K72" s="142">
        <f t="shared" si="21"/>
        <v>325.30796460176987</v>
      </c>
      <c r="L72" s="143">
        <f t="shared" si="22"/>
        <v>367.59800000000001</v>
      </c>
      <c r="M72" s="144">
        <v>21700</v>
      </c>
      <c r="N72" s="142">
        <f t="shared" si="23"/>
        <v>368.7823008849557</v>
      </c>
      <c r="O72" s="145">
        <f t="shared" si="24"/>
        <v>416.72399999999999</v>
      </c>
      <c r="P72" s="1107">
        <v>24600</v>
      </c>
      <c r="Q72" s="1111">
        <v>113</v>
      </c>
    </row>
    <row r="73" spans="1:17" ht="15.75" customHeight="1" x14ac:dyDescent="0.25">
      <c r="A73" s="181" t="s">
        <v>30</v>
      </c>
      <c r="B73" s="117">
        <v>14</v>
      </c>
      <c r="C73" s="118">
        <v>121</v>
      </c>
      <c r="D73" s="118">
        <v>2500</v>
      </c>
      <c r="E73" s="119" t="s">
        <v>28</v>
      </c>
      <c r="F73" s="110">
        <v>2.6680000000000001</v>
      </c>
      <c r="G73" s="111">
        <v>126</v>
      </c>
      <c r="H73" s="112">
        <v>5</v>
      </c>
      <c r="I73" s="113">
        <f t="shared" si="19"/>
        <v>2.1174999999999999E-2</v>
      </c>
      <c r="J73" s="114">
        <f t="shared" si="25"/>
        <v>1.4124999999999999</v>
      </c>
      <c r="K73" s="4">
        <f t="shared" si="21"/>
        <v>325.30796460176992</v>
      </c>
      <c r="L73" s="115">
        <f t="shared" si="22"/>
        <v>459.4975</v>
      </c>
      <c r="M73" s="144">
        <v>21700</v>
      </c>
      <c r="N73" s="142">
        <f t="shared" si="23"/>
        <v>368.78230088495576</v>
      </c>
      <c r="O73" s="116">
        <f t="shared" si="24"/>
        <v>520.90499999999997</v>
      </c>
      <c r="P73" s="1107">
        <v>24600</v>
      </c>
      <c r="Q73" s="1111">
        <v>113</v>
      </c>
    </row>
    <row r="74" spans="1:17" ht="15.75" customHeight="1" x14ac:dyDescent="0.25">
      <c r="A74" s="181" t="s">
        <v>30</v>
      </c>
      <c r="B74" s="117">
        <v>14</v>
      </c>
      <c r="C74" s="118">
        <v>121</v>
      </c>
      <c r="D74" s="118">
        <v>2700</v>
      </c>
      <c r="E74" s="119" t="s">
        <v>28</v>
      </c>
      <c r="F74" s="110">
        <v>2.8809999999999998</v>
      </c>
      <c r="G74" s="111">
        <v>126</v>
      </c>
      <c r="H74" s="112">
        <v>5</v>
      </c>
      <c r="I74" s="113">
        <f t="shared" si="19"/>
        <v>2.2869E-2</v>
      </c>
      <c r="J74" s="114">
        <f t="shared" si="25"/>
        <v>1.5254999999999999</v>
      </c>
      <c r="K74" s="4">
        <f t="shared" si="21"/>
        <v>325.30796460176992</v>
      </c>
      <c r="L74" s="115">
        <f t="shared" si="22"/>
        <v>496.25729999999999</v>
      </c>
      <c r="M74" s="144">
        <v>21700</v>
      </c>
      <c r="N74" s="142">
        <f t="shared" si="23"/>
        <v>368.78230088495582</v>
      </c>
      <c r="O74" s="116">
        <f t="shared" si="24"/>
        <v>562.57740000000001</v>
      </c>
      <c r="P74" s="1107">
        <v>24600</v>
      </c>
      <c r="Q74" s="1111">
        <v>113</v>
      </c>
    </row>
    <row r="75" spans="1:17" ht="17.45" customHeight="1" thickBot="1" x14ac:dyDescent="0.3">
      <c r="A75" s="181" t="s">
        <v>30</v>
      </c>
      <c r="B75" s="117">
        <v>14</v>
      </c>
      <c r="C75" s="118">
        <v>121</v>
      </c>
      <c r="D75" s="118">
        <v>3000</v>
      </c>
      <c r="E75" s="119" t="s">
        <v>28</v>
      </c>
      <c r="F75" s="110">
        <v>2.8809999999999998</v>
      </c>
      <c r="G75" s="111">
        <v>126</v>
      </c>
      <c r="H75" s="112">
        <v>5</v>
      </c>
      <c r="I75" s="113">
        <f t="shared" si="19"/>
        <v>2.5409999999999999E-2</v>
      </c>
      <c r="J75" s="114">
        <f t="shared" si="25"/>
        <v>1.6950000000000001</v>
      </c>
      <c r="K75" s="4">
        <f t="shared" si="21"/>
        <v>325.30796460176987</v>
      </c>
      <c r="L75" s="115">
        <f t="shared" si="22"/>
        <v>551.39699999999993</v>
      </c>
      <c r="M75" s="144">
        <v>21700</v>
      </c>
      <c r="N75" s="142">
        <f t="shared" si="23"/>
        <v>370.28141592920349</v>
      </c>
      <c r="O75" s="116">
        <f t="shared" si="24"/>
        <v>627.62699999999995</v>
      </c>
      <c r="P75" s="1109">
        <v>24700</v>
      </c>
      <c r="Q75" s="1111">
        <v>113</v>
      </c>
    </row>
    <row r="76" spans="1:17" ht="17.25" customHeight="1" thickBot="1" x14ac:dyDescent="0.3">
      <c r="A76" s="182" t="s">
        <v>30</v>
      </c>
      <c r="B76" s="121">
        <v>14</v>
      </c>
      <c r="C76" s="122">
        <v>121</v>
      </c>
      <c r="D76" s="122">
        <v>6000</v>
      </c>
      <c r="E76" s="123" t="s">
        <v>51</v>
      </c>
      <c r="F76" s="124">
        <v>3.2010000000000001</v>
      </c>
      <c r="G76" s="125">
        <v>126</v>
      </c>
      <c r="H76" s="126">
        <v>5</v>
      </c>
      <c r="I76" s="127">
        <f t="shared" si="19"/>
        <v>5.0819999999999997E-2</v>
      </c>
      <c r="J76" s="128">
        <f t="shared" si="25"/>
        <v>3.39</v>
      </c>
      <c r="K76" s="129">
        <f t="shared" si="21"/>
        <v>341.79823008849553</v>
      </c>
      <c r="L76" s="130">
        <f t="shared" si="22"/>
        <v>1158.6959999999999</v>
      </c>
      <c r="M76" s="131">
        <v>22800</v>
      </c>
      <c r="N76" s="184">
        <f t="shared" si="23"/>
        <v>388.27079646017694</v>
      </c>
      <c r="O76" s="132">
        <f t="shared" si="24"/>
        <v>1316.2379999999998</v>
      </c>
      <c r="P76" s="1109">
        <v>25900</v>
      </c>
      <c r="Q76" s="1111">
        <v>113</v>
      </c>
    </row>
    <row r="77" spans="1:17" ht="15.75" customHeight="1" x14ac:dyDescent="0.25">
      <c r="A77" s="189" t="s">
        <v>30</v>
      </c>
      <c r="B77" s="190">
        <v>14</v>
      </c>
      <c r="C77" s="191">
        <v>146</v>
      </c>
      <c r="D77" s="191">
        <v>2000</v>
      </c>
      <c r="E77" s="192" t="s">
        <v>26</v>
      </c>
      <c r="F77" s="137">
        <v>2.0030000000000001</v>
      </c>
      <c r="G77" s="138">
        <v>98</v>
      </c>
      <c r="H77" s="139">
        <v>5</v>
      </c>
      <c r="I77" s="140">
        <f t="shared" si="19"/>
        <v>2.044E-2</v>
      </c>
      <c r="J77" s="141">
        <f t="shared" si="25"/>
        <v>1.3800000000000001</v>
      </c>
      <c r="K77" s="142">
        <f t="shared" si="21"/>
        <v>533.21739130434776</v>
      </c>
      <c r="L77" s="143">
        <f t="shared" si="22"/>
        <v>735.84</v>
      </c>
      <c r="M77" s="144">
        <v>36000</v>
      </c>
      <c r="N77" s="142">
        <f t="shared" si="23"/>
        <v>605.79420289855068</v>
      </c>
      <c r="O77" s="145">
        <f t="shared" si="24"/>
        <v>835.99599999999998</v>
      </c>
      <c r="P77" s="1107">
        <v>40900</v>
      </c>
      <c r="Q77" s="1111">
        <v>138</v>
      </c>
    </row>
    <row r="78" spans="1:17" ht="15.75" customHeight="1" x14ac:dyDescent="0.25">
      <c r="A78" s="181" t="s">
        <v>30</v>
      </c>
      <c r="B78" s="117">
        <v>14</v>
      </c>
      <c r="C78" s="118">
        <v>146</v>
      </c>
      <c r="D78" s="118">
        <v>2500</v>
      </c>
      <c r="E78" s="119" t="s">
        <v>26</v>
      </c>
      <c r="F78" s="110">
        <v>2.5030000000000001</v>
      </c>
      <c r="G78" s="111">
        <v>98</v>
      </c>
      <c r="H78" s="112">
        <v>5</v>
      </c>
      <c r="I78" s="113">
        <f t="shared" si="19"/>
        <v>2.555E-2</v>
      </c>
      <c r="J78" s="114">
        <f t="shared" si="25"/>
        <v>1.7249999999999999</v>
      </c>
      <c r="K78" s="4">
        <f t="shared" si="21"/>
        <v>549.5101449275362</v>
      </c>
      <c r="L78" s="115">
        <f t="shared" si="22"/>
        <v>947.90499999999997</v>
      </c>
      <c r="M78" s="144">
        <v>37100</v>
      </c>
      <c r="N78" s="142">
        <f t="shared" si="23"/>
        <v>623.56811594202907</v>
      </c>
      <c r="O78" s="116">
        <f t="shared" si="24"/>
        <v>1075.655</v>
      </c>
      <c r="P78" s="1107">
        <v>42100</v>
      </c>
      <c r="Q78" s="1111">
        <v>138</v>
      </c>
    </row>
    <row r="79" spans="1:17" ht="15.75" customHeight="1" x14ac:dyDescent="0.25">
      <c r="A79" s="181" t="s">
        <v>30</v>
      </c>
      <c r="B79" s="117">
        <v>14</v>
      </c>
      <c r="C79" s="118">
        <v>146</v>
      </c>
      <c r="D79" s="118">
        <v>4000</v>
      </c>
      <c r="E79" s="119" t="s">
        <v>26</v>
      </c>
      <c r="F79" s="110">
        <v>2.7040000000000002</v>
      </c>
      <c r="G79" s="111">
        <v>98</v>
      </c>
      <c r="H79" s="112">
        <v>5</v>
      </c>
      <c r="I79" s="113">
        <f t="shared" si="19"/>
        <v>4.088E-2</v>
      </c>
      <c r="J79" s="114">
        <f t="shared" si="25"/>
        <v>2.7600000000000002</v>
      </c>
      <c r="K79" s="4">
        <f t="shared" si="21"/>
        <v>549.5101449275362</v>
      </c>
      <c r="L79" s="115">
        <f t="shared" si="22"/>
        <v>1516.6479999999999</v>
      </c>
      <c r="M79" s="144">
        <v>37100</v>
      </c>
      <c r="N79" s="142">
        <f t="shared" si="23"/>
        <v>623.56811594202895</v>
      </c>
      <c r="O79" s="116">
        <f t="shared" si="24"/>
        <v>1721.048</v>
      </c>
      <c r="P79" s="1107">
        <v>42100</v>
      </c>
      <c r="Q79" s="1111">
        <v>138</v>
      </c>
    </row>
    <row r="80" spans="1:17" ht="15.75" customHeight="1" x14ac:dyDescent="0.25">
      <c r="A80" s="181" t="s">
        <v>30</v>
      </c>
      <c r="B80" s="117">
        <v>14</v>
      </c>
      <c r="C80" s="118">
        <v>146</v>
      </c>
      <c r="D80" s="118">
        <v>3000</v>
      </c>
      <c r="E80" s="119" t="s">
        <v>26</v>
      </c>
      <c r="F80" s="110">
        <v>3.004</v>
      </c>
      <c r="G80" s="111">
        <v>98</v>
      </c>
      <c r="H80" s="112">
        <v>5</v>
      </c>
      <c r="I80" s="113">
        <f t="shared" si="19"/>
        <v>3.066E-2</v>
      </c>
      <c r="J80" s="114">
        <f t="shared" si="25"/>
        <v>2.0699999999999998</v>
      </c>
      <c r="K80" s="4">
        <f t="shared" si="21"/>
        <v>573.2086956521739</v>
      </c>
      <c r="L80" s="115">
        <f t="shared" si="22"/>
        <v>1186.5419999999999</v>
      </c>
      <c r="M80" s="144">
        <v>38700</v>
      </c>
      <c r="N80" s="142">
        <f t="shared" si="23"/>
        <v>651.71014492753625</v>
      </c>
      <c r="O80" s="116">
        <f t="shared" si="24"/>
        <v>1349.04</v>
      </c>
      <c r="P80" s="1107">
        <v>44000</v>
      </c>
      <c r="Q80" s="1111">
        <v>138</v>
      </c>
    </row>
    <row r="81" spans="1:17" ht="15.75" customHeight="1" x14ac:dyDescent="0.25">
      <c r="A81" s="181" t="s">
        <v>30</v>
      </c>
      <c r="B81" s="117">
        <v>14</v>
      </c>
      <c r="C81" s="118">
        <v>146</v>
      </c>
      <c r="D81" s="118">
        <v>5000</v>
      </c>
      <c r="E81" s="119" t="s">
        <v>26</v>
      </c>
      <c r="F81" s="110">
        <v>6.0090000000000003</v>
      </c>
      <c r="G81" s="111">
        <v>98</v>
      </c>
      <c r="H81" s="112">
        <v>5</v>
      </c>
      <c r="I81" s="113">
        <f t="shared" si="19"/>
        <v>5.11E-2</v>
      </c>
      <c r="J81" s="114">
        <f t="shared" si="25"/>
        <v>3.4499999999999997</v>
      </c>
      <c r="K81" s="4">
        <f t="shared" si="21"/>
        <v>549.5101449275362</v>
      </c>
      <c r="L81" s="115">
        <f t="shared" si="22"/>
        <v>1895.81</v>
      </c>
      <c r="M81" s="144">
        <v>37100</v>
      </c>
      <c r="N81" s="142">
        <f t="shared" si="23"/>
        <v>623.56811594202907</v>
      </c>
      <c r="O81" s="116">
        <f t="shared" si="24"/>
        <v>2151.31</v>
      </c>
      <c r="P81" s="1107">
        <v>42100</v>
      </c>
      <c r="Q81" s="1111">
        <v>138</v>
      </c>
    </row>
    <row r="82" spans="1:17" ht="15.75" customHeight="1" thickBot="1" x14ac:dyDescent="0.3">
      <c r="A82" s="182" t="s">
        <v>30</v>
      </c>
      <c r="B82" s="121">
        <v>14</v>
      </c>
      <c r="C82" s="122">
        <v>146</v>
      </c>
      <c r="D82" s="122">
        <v>6000</v>
      </c>
      <c r="E82" s="123" t="s">
        <v>26</v>
      </c>
      <c r="F82" s="124">
        <v>6.0090000000000003</v>
      </c>
      <c r="G82" s="125">
        <v>98</v>
      </c>
      <c r="H82" s="126">
        <v>5</v>
      </c>
      <c r="I82" s="127">
        <f t="shared" si="19"/>
        <v>6.132E-2</v>
      </c>
      <c r="J82" s="128">
        <f t="shared" si="25"/>
        <v>4.1399999999999997</v>
      </c>
      <c r="K82" s="129">
        <f t="shared" si="21"/>
        <v>647.26666666666677</v>
      </c>
      <c r="L82" s="130">
        <f t="shared" si="22"/>
        <v>2679.6840000000002</v>
      </c>
      <c r="M82" s="131">
        <v>43700</v>
      </c>
      <c r="N82" s="184">
        <f t="shared" si="23"/>
        <v>734.65507246376808</v>
      </c>
      <c r="O82" s="132">
        <f>I82*P82</f>
        <v>3041.4719999999998</v>
      </c>
      <c r="P82" s="1108">
        <v>49600</v>
      </c>
      <c r="Q82" s="1111">
        <v>138</v>
      </c>
    </row>
    <row r="83" spans="1:17" s="1097" customFormat="1" ht="15.75" hidden="1" customHeight="1" x14ac:dyDescent="0.25">
      <c r="A83" s="1129" t="s">
        <v>30</v>
      </c>
      <c r="B83" s="1130">
        <v>14</v>
      </c>
      <c r="C83" s="1131">
        <v>146</v>
      </c>
      <c r="D83" s="1131">
        <v>1000</v>
      </c>
      <c r="E83" s="1132" t="s">
        <v>148</v>
      </c>
      <c r="F83" s="167">
        <v>2.0030000000000001</v>
      </c>
      <c r="G83" s="168">
        <v>98</v>
      </c>
      <c r="H83" s="169">
        <v>5</v>
      </c>
      <c r="I83" s="170">
        <f t="shared" ref="I83" si="30">B83*C83*D83/1000000000*H83</f>
        <v>1.022E-2</v>
      </c>
      <c r="J83" s="171">
        <f t="shared" ref="J83" si="31">D83*Q83/1000000*H83</f>
        <v>0.69000000000000006</v>
      </c>
      <c r="K83" s="172">
        <f t="shared" ref="K83" si="32">L83/J83</f>
        <v>199.95652173913041</v>
      </c>
      <c r="L83" s="143">
        <f t="shared" ref="L83" si="33">M83*I83</f>
        <v>137.97</v>
      </c>
      <c r="M83" s="144">
        <v>13500</v>
      </c>
      <c r="N83" s="172">
        <f t="shared" ref="N83" si="34">O83/J83</f>
        <v>222.17391304347825</v>
      </c>
      <c r="O83" s="174">
        <f t="shared" ref="O83" si="35">I83*P83</f>
        <v>153.30000000000001</v>
      </c>
      <c r="P83" s="1110">
        <v>15000</v>
      </c>
      <c r="Q83" s="1111">
        <v>138</v>
      </c>
    </row>
    <row r="84" spans="1:17" ht="15.75" customHeight="1" x14ac:dyDescent="0.25">
      <c r="A84" s="193" t="s">
        <v>30</v>
      </c>
      <c r="B84" s="194">
        <v>14</v>
      </c>
      <c r="C84" s="195">
        <v>146</v>
      </c>
      <c r="D84" s="195">
        <v>2000</v>
      </c>
      <c r="E84" s="196" t="s">
        <v>28</v>
      </c>
      <c r="F84" s="167">
        <v>2.0030000000000001</v>
      </c>
      <c r="G84" s="168">
        <v>98</v>
      </c>
      <c r="H84" s="169">
        <v>5</v>
      </c>
      <c r="I84" s="170">
        <f t="shared" si="19"/>
        <v>2.044E-2</v>
      </c>
      <c r="J84" s="171">
        <f t="shared" si="25"/>
        <v>1.3800000000000001</v>
      </c>
      <c r="K84" s="172">
        <f t="shared" si="21"/>
        <v>321.41159420289853</v>
      </c>
      <c r="L84" s="143">
        <f t="shared" si="22"/>
        <v>443.548</v>
      </c>
      <c r="M84" s="144">
        <v>21700</v>
      </c>
      <c r="N84" s="172">
        <f t="shared" si="23"/>
        <v>364.36521739130433</v>
      </c>
      <c r="O84" s="174">
        <f t="shared" si="24"/>
        <v>502.82400000000001</v>
      </c>
      <c r="P84" s="1110">
        <v>24600</v>
      </c>
      <c r="Q84" s="1111">
        <v>138</v>
      </c>
    </row>
    <row r="85" spans="1:17" ht="15.75" customHeight="1" x14ac:dyDescent="0.25">
      <c r="A85" s="181" t="s">
        <v>30</v>
      </c>
      <c r="B85" s="117">
        <v>14</v>
      </c>
      <c r="C85" s="118">
        <v>146</v>
      </c>
      <c r="D85" s="118">
        <v>2500</v>
      </c>
      <c r="E85" s="119" t="s">
        <v>28</v>
      </c>
      <c r="F85" s="110">
        <v>2.5030000000000001</v>
      </c>
      <c r="G85" s="111">
        <v>98</v>
      </c>
      <c r="H85" s="112">
        <v>5</v>
      </c>
      <c r="I85" s="113">
        <f t="shared" si="19"/>
        <v>2.555E-2</v>
      </c>
      <c r="J85" s="114">
        <f t="shared" si="25"/>
        <v>1.7249999999999999</v>
      </c>
      <c r="K85" s="4">
        <f t="shared" si="21"/>
        <v>321.41159420289853</v>
      </c>
      <c r="L85" s="115">
        <f t="shared" si="22"/>
        <v>554.43499999999995</v>
      </c>
      <c r="M85" s="144">
        <v>21700</v>
      </c>
      <c r="N85" s="142">
        <f t="shared" si="23"/>
        <v>364.36521739130438</v>
      </c>
      <c r="O85" s="116">
        <f t="shared" si="24"/>
        <v>628.53</v>
      </c>
      <c r="P85" s="1110">
        <v>24600</v>
      </c>
      <c r="Q85" s="1111">
        <v>138</v>
      </c>
    </row>
    <row r="86" spans="1:17" ht="15.75" customHeight="1" x14ac:dyDescent="0.25">
      <c r="A86" s="181" t="s">
        <v>30</v>
      </c>
      <c r="B86" s="117">
        <v>14</v>
      </c>
      <c r="C86" s="118">
        <v>146</v>
      </c>
      <c r="D86" s="118">
        <v>2700</v>
      </c>
      <c r="E86" s="119" t="s">
        <v>28</v>
      </c>
      <c r="F86" s="110">
        <v>2.7040000000000002</v>
      </c>
      <c r="G86" s="111">
        <v>98</v>
      </c>
      <c r="H86" s="112">
        <v>5</v>
      </c>
      <c r="I86" s="113">
        <f t="shared" si="19"/>
        <v>2.7594E-2</v>
      </c>
      <c r="J86" s="114">
        <f t="shared" si="25"/>
        <v>1.863</v>
      </c>
      <c r="K86" s="4">
        <f t="shared" si="21"/>
        <v>321.41159420289858</v>
      </c>
      <c r="L86" s="115">
        <f t="shared" si="22"/>
        <v>598.78980000000001</v>
      </c>
      <c r="M86" s="144">
        <v>21700</v>
      </c>
      <c r="N86" s="142">
        <f t="shared" si="23"/>
        <v>364.36521739130438</v>
      </c>
      <c r="O86" s="116">
        <f t="shared" si="24"/>
        <v>678.81240000000003</v>
      </c>
      <c r="P86" s="1110">
        <v>24600</v>
      </c>
      <c r="Q86" s="1111">
        <v>138</v>
      </c>
    </row>
    <row r="87" spans="1:17" ht="15.75" customHeight="1" thickBot="1" x14ac:dyDescent="0.3">
      <c r="A87" s="181" t="s">
        <v>30</v>
      </c>
      <c r="B87" s="117">
        <v>14</v>
      </c>
      <c r="C87" s="118">
        <v>146</v>
      </c>
      <c r="D87" s="118">
        <v>3000</v>
      </c>
      <c r="E87" s="119" t="s">
        <v>28</v>
      </c>
      <c r="F87" s="110">
        <f>G87*I87</f>
        <v>3.00468</v>
      </c>
      <c r="G87" s="111">
        <v>98</v>
      </c>
      <c r="H87" s="112">
        <v>5</v>
      </c>
      <c r="I87" s="113">
        <f t="shared" si="19"/>
        <v>3.066E-2</v>
      </c>
      <c r="J87" s="114">
        <f t="shared" si="25"/>
        <v>2.0699999999999998</v>
      </c>
      <c r="K87" s="4">
        <f t="shared" si="21"/>
        <v>321.41159420289858</v>
      </c>
      <c r="L87" s="115">
        <f t="shared" si="22"/>
        <v>665.322</v>
      </c>
      <c r="M87" s="144">
        <v>21700</v>
      </c>
      <c r="N87" s="142">
        <f t="shared" si="23"/>
        <v>364.36521739130438</v>
      </c>
      <c r="O87" s="116">
        <f t="shared" si="24"/>
        <v>754.23599999999999</v>
      </c>
      <c r="P87" s="1109">
        <v>24600</v>
      </c>
      <c r="Q87" s="1111">
        <v>138</v>
      </c>
    </row>
    <row r="88" spans="1:17" ht="15.75" customHeight="1" thickBot="1" x14ac:dyDescent="0.3">
      <c r="A88" s="182" t="s">
        <v>30</v>
      </c>
      <c r="B88" s="121">
        <v>14</v>
      </c>
      <c r="C88" s="122">
        <v>146</v>
      </c>
      <c r="D88" s="122">
        <v>6000</v>
      </c>
      <c r="E88" s="123" t="s">
        <v>51</v>
      </c>
      <c r="F88" s="124">
        <f>G88*I88</f>
        <v>6.00936</v>
      </c>
      <c r="G88" s="125">
        <v>98</v>
      </c>
      <c r="H88" s="126">
        <v>5</v>
      </c>
      <c r="I88" s="127">
        <f t="shared" si="19"/>
        <v>6.132E-2</v>
      </c>
      <c r="J88" s="128">
        <f t="shared" si="25"/>
        <v>4.1399999999999997</v>
      </c>
      <c r="K88" s="129">
        <f t="shared" si="21"/>
        <v>337.70434782608697</v>
      </c>
      <c r="L88" s="130">
        <f t="shared" si="22"/>
        <v>1398.096</v>
      </c>
      <c r="M88" s="131">
        <v>22800</v>
      </c>
      <c r="N88" s="184">
        <f t="shared" si="23"/>
        <v>383.62028985507249</v>
      </c>
      <c r="O88" s="132">
        <f t="shared" si="24"/>
        <v>1588.1879999999999</v>
      </c>
      <c r="P88" s="1109">
        <v>25900</v>
      </c>
      <c r="Q88" s="1111">
        <v>138</v>
      </c>
    </row>
    <row r="89" spans="1:17" ht="41.25" customHeight="1" x14ac:dyDescent="0.2">
      <c r="A89" s="1203" t="s">
        <v>1</v>
      </c>
      <c r="B89" s="5" t="s">
        <v>2</v>
      </c>
      <c r="C89" s="6" t="s">
        <v>3</v>
      </c>
      <c r="D89" s="6" t="s">
        <v>4</v>
      </c>
      <c r="E89" s="1215" t="s">
        <v>5</v>
      </c>
      <c r="F89" s="1196" t="s">
        <v>127</v>
      </c>
      <c r="G89" s="1218"/>
      <c r="H89" s="1219" t="s">
        <v>128</v>
      </c>
      <c r="I89" s="1220"/>
      <c r="J89" s="1218"/>
      <c r="K89" s="1205" t="s">
        <v>19</v>
      </c>
      <c r="L89" s="1194" t="s">
        <v>125</v>
      </c>
      <c r="M89" s="1195"/>
      <c r="N89" s="1186" t="s">
        <v>19</v>
      </c>
      <c r="O89" s="1196" t="s">
        <v>126</v>
      </c>
      <c r="P89" s="1197"/>
      <c r="Q89" s="1184" t="s">
        <v>20</v>
      </c>
    </row>
    <row r="90" spans="1:17" ht="20.25" customHeight="1" thickBot="1" x14ac:dyDescent="0.25">
      <c r="A90" s="1204"/>
      <c r="B90" s="379" t="s">
        <v>8</v>
      </c>
      <c r="C90" s="380" t="s">
        <v>8</v>
      </c>
      <c r="D90" s="380" t="s">
        <v>8</v>
      </c>
      <c r="E90" s="1217"/>
      <c r="F90" s="381" t="s">
        <v>21</v>
      </c>
      <c r="G90" s="382" t="s">
        <v>22</v>
      </c>
      <c r="H90" s="381" t="s">
        <v>9</v>
      </c>
      <c r="I90" s="94" t="s">
        <v>10</v>
      </c>
      <c r="J90" s="383" t="s">
        <v>23</v>
      </c>
      <c r="K90" s="1206"/>
      <c r="L90" s="384" t="s">
        <v>24</v>
      </c>
      <c r="M90" s="385" t="s">
        <v>13</v>
      </c>
      <c r="N90" s="1187"/>
      <c r="O90" s="382" t="s">
        <v>24</v>
      </c>
      <c r="P90" s="386" t="s">
        <v>13</v>
      </c>
      <c r="Q90" s="1185"/>
    </row>
    <row r="91" spans="1:17" ht="15.75" hidden="1" customHeight="1" x14ac:dyDescent="0.25">
      <c r="A91" s="197" t="s">
        <v>31</v>
      </c>
      <c r="B91" s="1140">
        <v>26</v>
      </c>
      <c r="C91" s="97">
        <v>96</v>
      </c>
      <c r="D91" s="97">
        <v>2000</v>
      </c>
      <c r="E91" s="1141" t="s">
        <v>26</v>
      </c>
      <c r="F91" s="198">
        <v>2.306</v>
      </c>
      <c r="G91" s="199">
        <v>154</v>
      </c>
      <c r="H91" s="99">
        <v>3</v>
      </c>
      <c r="I91" s="102">
        <f t="shared" ref="I91:I120" si="36">B91*C91*D91/1000000000*H91</f>
        <v>1.4976E-2</v>
      </c>
      <c r="J91" s="103">
        <f t="shared" ref="J91:J130" si="37">D91*Q91/1000000*H91</f>
        <v>0.52800000000000002</v>
      </c>
      <c r="K91" s="104">
        <f t="shared" ref="K91:K120" si="38">L91/J91</f>
        <v>842.4</v>
      </c>
      <c r="L91" s="105">
        <f t="shared" ref="L91:L120" si="39">M91*I91</f>
        <v>444.78719999999998</v>
      </c>
      <c r="M91" s="200">
        <v>29700</v>
      </c>
      <c r="N91" s="104">
        <f t="shared" ref="N91:N120" si="40">O91/J91</f>
        <v>958.69090909090903</v>
      </c>
      <c r="O91" s="201">
        <f t="shared" ref="O91:O120" si="41">I91*P91</f>
        <v>506.18880000000001</v>
      </c>
      <c r="P91" s="100">
        <v>33800</v>
      </c>
      <c r="Q91" s="1111">
        <v>88</v>
      </c>
    </row>
    <row r="92" spans="1:17" ht="15.75" hidden="1" customHeight="1" x14ac:dyDescent="0.25">
      <c r="A92" s="202" t="s">
        <v>32</v>
      </c>
      <c r="B92" s="372">
        <v>26</v>
      </c>
      <c r="C92" s="118">
        <v>96</v>
      </c>
      <c r="D92" s="118">
        <v>3000</v>
      </c>
      <c r="E92" s="204" t="s">
        <v>26</v>
      </c>
      <c r="F92" s="203">
        <v>3.4590000000000001</v>
      </c>
      <c r="G92" s="204">
        <v>154</v>
      </c>
      <c r="H92" s="110">
        <v>3</v>
      </c>
      <c r="I92" s="113">
        <f t="shared" si="36"/>
        <v>2.2463999999999998E-2</v>
      </c>
      <c r="J92" s="114">
        <f t="shared" si="37"/>
        <v>0.79200000000000004</v>
      </c>
      <c r="K92" s="4">
        <f t="shared" si="38"/>
        <v>890.6181818181816</v>
      </c>
      <c r="L92" s="115">
        <f t="shared" si="39"/>
        <v>705.36959999999988</v>
      </c>
      <c r="M92" s="205">
        <v>31400</v>
      </c>
      <c r="N92" s="4">
        <f t="shared" si="40"/>
        <v>1012.5818181818181</v>
      </c>
      <c r="O92" s="118">
        <f t="shared" si="41"/>
        <v>801.96479999999997</v>
      </c>
      <c r="P92" s="111">
        <v>35700</v>
      </c>
      <c r="Q92" s="1111">
        <v>88</v>
      </c>
    </row>
    <row r="93" spans="1:17" ht="15.75" hidden="1" customHeight="1" x14ac:dyDescent="0.25">
      <c r="A93" s="202" t="s">
        <v>32</v>
      </c>
      <c r="B93" s="372">
        <v>26</v>
      </c>
      <c r="C93" s="118">
        <v>96</v>
      </c>
      <c r="D93" s="118">
        <v>4000</v>
      </c>
      <c r="E93" s="204" t="s">
        <v>26</v>
      </c>
      <c r="F93" s="203">
        <v>3.4590000000000001</v>
      </c>
      <c r="G93" s="204">
        <v>154</v>
      </c>
      <c r="H93" s="110">
        <v>3</v>
      </c>
      <c r="I93" s="113">
        <f t="shared" si="36"/>
        <v>2.9951999999999999E-2</v>
      </c>
      <c r="J93" s="114">
        <f t="shared" si="37"/>
        <v>1.056</v>
      </c>
      <c r="K93" s="4">
        <f t="shared" si="38"/>
        <v>890.61818181818171</v>
      </c>
      <c r="L93" s="115">
        <f t="shared" si="39"/>
        <v>940.49279999999999</v>
      </c>
      <c r="M93" s="205">
        <v>31400</v>
      </c>
      <c r="N93" s="4">
        <f t="shared" si="40"/>
        <v>1012.5818181818181</v>
      </c>
      <c r="O93" s="118">
        <f t="shared" si="41"/>
        <v>1069.2864</v>
      </c>
      <c r="P93" s="111">
        <v>35700</v>
      </c>
      <c r="Q93" s="1111">
        <v>88</v>
      </c>
    </row>
    <row r="94" spans="1:17" ht="15.75" hidden="1" customHeight="1" x14ac:dyDescent="0.25">
      <c r="A94" s="202" t="s">
        <v>32</v>
      </c>
      <c r="B94" s="372">
        <v>26</v>
      </c>
      <c r="C94" s="118">
        <v>96</v>
      </c>
      <c r="D94" s="118">
        <v>5000</v>
      </c>
      <c r="E94" s="204" t="s">
        <v>26</v>
      </c>
      <c r="F94" s="203">
        <v>3.4590000000000001</v>
      </c>
      <c r="G94" s="204">
        <v>154</v>
      </c>
      <c r="H94" s="110">
        <v>3</v>
      </c>
      <c r="I94" s="113">
        <f t="shared" si="36"/>
        <v>3.7440000000000001E-2</v>
      </c>
      <c r="J94" s="114">
        <f t="shared" si="37"/>
        <v>1.32</v>
      </c>
      <c r="K94" s="4">
        <f t="shared" si="38"/>
        <v>842.4</v>
      </c>
      <c r="L94" s="115">
        <f t="shared" si="39"/>
        <v>1111.9680000000001</v>
      </c>
      <c r="M94" s="205">
        <v>29700</v>
      </c>
      <c r="N94" s="4">
        <f t="shared" si="40"/>
        <v>958.69090909090903</v>
      </c>
      <c r="O94" s="118">
        <f t="shared" si="41"/>
        <v>1265.472</v>
      </c>
      <c r="P94" s="111">
        <v>33800</v>
      </c>
      <c r="Q94" s="1111">
        <v>88</v>
      </c>
    </row>
    <row r="95" spans="1:17" ht="15.75" hidden="1" customHeight="1" thickBot="1" x14ac:dyDescent="0.3">
      <c r="A95" s="206" t="s">
        <v>32</v>
      </c>
      <c r="B95" s="373">
        <v>26</v>
      </c>
      <c r="C95" s="122">
        <v>96</v>
      </c>
      <c r="D95" s="122">
        <v>6000</v>
      </c>
      <c r="E95" s="1142" t="s">
        <v>26</v>
      </c>
      <c r="F95" s="210">
        <v>6.9180000000000001</v>
      </c>
      <c r="G95" s="311">
        <v>154</v>
      </c>
      <c r="H95" s="312">
        <v>3</v>
      </c>
      <c r="I95" s="313">
        <f t="shared" si="36"/>
        <v>4.4927999999999996E-2</v>
      </c>
      <c r="J95" s="314">
        <f t="shared" si="37"/>
        <v>1.5840000000000001</v>
      </c>
      <c r="K95" s="315">
        <f t="shared" si="38"/>
        <v>890.6181818181816</v>
      </c>
      <c r="L95" s="316">
        <f t="shared" si="39"/>
        <v>1410.7391999999998</v>
      </c>
      <c r="M95" s="317">
        <v>31400</v>
      </c>
      <c r="N95" s="315">
        <f t="shared" si="40"/>
        <v>1012.5818181818181</v>
      </c>
      <c r="O95" s="163">
        <f t="shared" si="41"/>
        <v>1603.9295999999999</v>
      </c>
      <c r="P95" s="310">
        <v>35700</v>
      </c>
      <c r="Q95" s="1111">
        <v>88</v>
      </c>
    </row>
    <row r="96" spans="1:17" ht="15.75" hidden="1" customHeight="1" x14ac:dyDescent="0.25">
      <c r="A96" s="207" t="s">
        <v>32</v>
      </c>
      <c r="B96" s="318">
        <v>26</v>
      </c>
      <c r="C96" s="253">
        <v>96</v>
      </c>
      <c r="D96" s="253">
        <v>2000</v>
      </c>
      <c r="E96" s="320" t="s">
        <v>28</v>
      </c>
      <c r="F96" s="288">
        <v>2.306</v>
      </c>
      <c r="G96" s="289">
        <v>154</v>
      </c>
      <c r="H96" s="288">
        <v>3</v>
      </c>
      <c r="I96" s="275">
        <f t="shared" si="36"/>
        <v>1.4976E-2</v>
      </c>
      <c r="J96" s="302">
        <f t="shared" si="37"/>
        <v>0.52800000000000002</v>
      </c>
      <c r="K96" s="294">
        <f t="shared" si="38"/>
        <v>521.89090909090908</v>
      </c>
      <c r="L96" s="276">
        <f t="shared" si="39"/>
        <v>275.55840000000001</v>
      </c>
      <c r="M96" s="295">
        <v>18400</v>
      </c>
      <c r="N96" s="294">
        <f t="shared" si="40"/>
        <v>592.79999999999995</v>
      </c>
      <c r="O96" s="253">
        <f t="shared" si="41"/>
        <v>312.9984</v>
      </c>
      <c r="P96" s="320">
        <v>20900</v>
      </c>
      <c r="Q96" s="1111">
        <v>88</v>
      </c>
    </row>
    <row r="97" spans="1:17" ht="15.75" hidden="1" customHeight="1" x14ac:dyDescent="0.25">
      <c r="A97" s="309" t="s">
        <v>32</v>
      </c>
      <c r="B97" s="248">
        <v>26</v>
      </c>
      <c r="C97" s="208">
        <v>96</v>
      </c>
      <c r="D97" s="208">
        <v>3000</v>
      </c>
      <c r="E97" s="209" t="s">
        <v>28</v>
      </c>
      <c r="F97" s="290">
        <v>2.306</v>
      </c>
      <c r="G97" s="291">
        <v>154</v>
      </c>
      <c r="H97" s="290">
        <v>3</v>
      </c>
      <c r="I97" s="271">
        <f t="shared" si="36"/>
        <v>2.2463999999999998E-2</v>
      </c>
      <c r="J97" s="251">
        <f t="shared" si="37"/>
        <v>0.79200000000000004</v>
      </c>
      <c r="K97" s="252">
        <f t="shared" si="38"/>
        <v>521.89090909090896</v>
      </c>
      <c r="L97" s="272">
        <f t="shared" si="39"/>
        <v>413.33759999999995</v>
      </c>
      <c r="M97" s="296">
        <v>18400</v>
      </c>
      <c r="N97" s="252">
        <f t="shared" si="40"/>
        <v>592.79999999999995</v>
      </c>
      <c r="O97" s="208">
        <f t="shared" si="41"/>
        <v>469.49759999999998</v>
      </c>
      <c r="P97" s="209">
        <v>20900</v>
      </c>
      <c r="Q97" s="1111">
        <v>88</v>
      </c>
    </row>
    <row r="98" spans="1:17" ht="15.75" hidden="1" customHeight="1" x14ac:dyDescent="0.25">
      <c r="A98" s="309" t="s">
        <v>32</v>
      </c>
      <c r="B98" s="248">
        <v>26</v>
      </c>
      <c r="C98" s="208">
        <v>96</v>
      </c>
      <c r="D98" s="208">
        <v>4000</v>
      </c>
      <c r="E98" s="209" t="s">
        <v>28</v>
      </c>
      <c r="F98" s="290">
        <v>2.306</v>
      </c>
      <c r="G98" s="291">
        <v>154</v>
      </c>
      <c r="H98" s="290">
        <v>3</v>
      </c>
      <c r="I98" s="271">
        <f t="shared" si="36"/>
        <v>2.9951999999999999E-2</v>
      </c>
      <c r="J98" s="251">
        <f t="shared" si="37"/>
        <v>1.056</v>
      </c>
      <c r="K98" s="252">
        <f t="shared" si="38"/>
        <v>521.89090909090908</v>
      </c>
      <c r="L98" s="272">
        <f t="shared" si="39"/>
        <v>551.11680000000001</v>
      </c>
      <c r="M98" s="296">
        <v>18400</v>
      </c>
      <c r="N98" s="252">
        <f t="shared" si="40"/>
        <v>592.79999999999995</v>
      </c>
      <c r="O98" s="208">
        <f t="shared" si="41"/>
        <v>625.99680000000001</v>
      </c>
      <c r="P98" s="209">
        <v>20900</v>
      </c>
      <c r="Q98" s="1111">
        <v>88</v>
      </c>
    </row>
    <row r="99" spans="1:17" ht="15.75" hidden="1" customHeight="1" x14ac:dyDescent="0.25">
      <c r="A99" s="309" t="s">
        <v>32</v>
      </c>
      <c r="B99" s="248">
        <v>26</v>
      </c>
      <c r="C99" s="208">
        <v>96</v>
      </c>
      <c r="D99" s="208">
        <v>5000</v>
      </c>
      <c r="E99" s="209" t="s">
        <v>28</v>
      </c>
      <c r="F99" s="290">
        <v>2.306</v>
      </c>
      <c r="G99" s="291">
        <v>154</v>
      </c>
      <c r="H99" s="290">
        <v>3</v>
      </c>
      <c r="I99" s="271">
        <f t="shared" si="36"/>
        <v>3.7440000000000001E-2</v>
      </c>
      <c r="J99" s="251">
        <f t="shared" si="37"/>
        <v>1.32</v>
      </c>
      <c r="K99" s="252">
        <f t="shared" si="38"/>
        <v>521.89090909090908</v>
      </c>
      <c r="L99" s="272">
        <f t="shared" si="39"/>
        <v>688.89600000000007</v>
      </c>
      <c r="M99" s="296">
        <v>18400</v>
      </c>
      <c r="N99" s="252">
        <f t="shared" si="40"/>
        <v>592.79999999999995</v>
      </c>
      <c r="O99" s="208">
        <f t="shared" si="41"/>
        <v>782.49599999999998</v>
      </c>
      <c r="P99" s="209">
        <v>20900</v>
      </c>
      <c r="Q99" s="1111">
        <v>88</v>
      </c>
    </row>
    <row r="100" spans="1:17" ht="15.75" hidden="1" customHeight="1" thickBot="1" x14ac:dyDescent="0.3">
      <c r="A100" s="211" t="s">
        <v>32</v>
      </c>
      <c r="B100" s="305">
        <v>26</v>
      </c>
      <c r="C100" s="306">
        <v>96</v>
      </c>
      <c r="D100" s="306">
        <v>6000</v>
      </c>
      <c r="E100" s="322" t="s">
        <v>28</v>
      </c>
      <c r="F100" s="323">
        <v>3.4590000000000001</v>
      </c>
      <c r="G100" s="324">
        <v>154</v>
      </c>
      <c r="H100" s="323">
        <v>3</v>
      </c>
      <c r="I100" s="325">
        <f t="shared" si="36"/>
        <v>4.4927999999999996E-2</v>
      </c>
      <c r="J100" s="326">
        <f t="shared" si="37"/>
        <v>1.5840000000000001</v>
      </c>
      <c r="K100" s="327">
        <f t="shared" si="38"/>
        <v>567.27272727272725</v>
      </c>
      <c r="L100" s="328">
        <f t="shared" si="39"/>
        <v>898.56</v>
      </c>
      <c r="M100" s="329">
        <v>20000</v>
      </c>
      <c r="N100" s="327">
        <f t="shared" si="40"/>
        <v>646.69090909090892</v>
      </c>
      <c r="O100" s="306">
        <f t="shared" si="41"/>
        <v>1024.3583999999998</v>
      </c>
      <c r="P100" s="322">
        <v>22800</v>
      </c>
      <c r="Q100" s="1111">
        <v>88</v>
      </c>
    </row>
    <row r="101" spans="1:17" ht="15.75" hidden="1" customHeight="1" x14ac:dyDescent="0.25">
      <c r="A101" s="197" t="s">
        <v>31</v>
      </c>
      <c r="B101" s="273">
        <v>26</v>
      </c>
      <c r="C101" s="274">
        <v>121</v>
      </c>
      <c r="D101" s="274">
        <v>2000</v>
      </c>
      <c r="E101" s="249" t="s">
        <v>26</v>
      </c>
      <c r="F101" s="288">
        <v>2.306</v>
      </c>
      <c r="G101" s="289">
        <v>154</v>
      </c>
      <c r="H101" s="288">
        <v>3</v>
      </c>
      <c r="I101" s="275">
        <f t="shared" si="36"/>
        <v>1.8876E-2</v>
      </c>
      <c r="J101" s="302">
        <f t="shared" si="37"/>
        <v>0.67800000000000005</v>
      </c>
      <c r="K101" s="294">
        <f t="shared" si="38"/>
        <v>835.22123893805303</v>
      </c>
      <c r="L101" s="276">
        <f t="shared" si="39"/>
        <v>566.28</v>
      </c>
      <c r="M101" s="295">
        <v>30000</v>
      </c>
      <c r="N101" s="294">
        <f t="shared" si="40"/>
        <v>927.09557522123885</v>
      </c>
      <c r="O101" s="253">
        <f t="shared" si="41"/>
        <v>628.57079999999996</v>
      </c>
      <c r="P101" s="320">
        <v>33300</v>
      </c>
      <c r="Q101" s="1111">
        <v>113</v>
      </c>
    </row>
    <row r="102" spans="1:17" ht="15.75" hidden="1" customHeight="1" x14ac:dyDescent="0.25">
      <c r="A102" s="202" t="s">
        <v>32</v>
      </c>
      <c r="B102" s="248">
        <v>26</v>
      </c>
      <c r="C102" s="270">
        <v>121</v>
      </c>
      <c r="D102" s="208">
        <v>3000</v>
      </c>
      <c r="E102" s="291" t="s">
        <v>26</v>
      </c>
      <c r="F102" s="290">
        <v>3.4590000000000001</v>
      </c>
      <c r="G102" s="291">
        <v>154</v>
      </c>
      <c r="H102" s="290">
        <v>3</v>
      </c>
      <c r="I102" s="271">
        <f t="shared" si="36"/>
        <v>2.8313999999999999E-2</v>
      </c>
      <c r="J102" s="251">
        <f t="shared" si="37"/>
        <v>1.0170000000000001</v>
      </c>
      <c r="K102" s="252">
        <f t="shared" si="38"/>
        <v>896.47079646017687</v>
      </c>
      <c r="L102" s="272">
        <f t="shared" si="39"/>
        <v>911.71079999999995</v>
      </c>
      <c r="M102" s="296">
        <v>32200</v>
      </c>
      <c r="N102" s="252">
        <f t="shared" si="40"/>
        <v>1016.1858407079645</v>
      </c>
      <c r="O102" s="208">
        <f t="shared" si="41"/>
        <v>1033.461</v>
      </c>
      <c r="P102" s="209">
        <v>36500</v>
      </c>
      <c r="Q102" s="1111">
        <v>113</v>
      </c>
    </row>
    <row r="103" spans="1:17" ht="15.75" hidden="1" customHeight="1" x14ac:dyDescent="0.25">
      <c r="A103" s="202" t="s">
        <v>32</v>
      </c>
      <c r="B103" s="248">
        <v>26</v>
      </c>
      <c r="C103" s="270">
        <v>121</v>
      </c>
      <c r="D103" s="208">
        <v>4000</v>
      </c>
      <c r="E103" s="291" t="s">
        <v>26</v>
      </c>
      <c r="F103" s="290">
        <v>3.4590000000000001</v>
      </c>
      <c r="G103" s="291">
        <v>154</v>
      </c>
      <c r="H103" s="290">
        <v>3</v>
      </c>
      <c r="I103" s="271">
        <f t="shared" si="36"/>
        <v>3.7752000000000001E-2</v>
      </c>
      <c r="J103" s="251">
        <f t="shared" si="37"/>
        <v>1.3560000000000001</v>
      </c>
      <c r="K103" s="252">
        <f t="shared" si="38"/>
        <v>896.47079646017687</v>
      </c>
      <c r="L103" s="272">
        <f t="shared" si="39"/>
        <v>1215.6143999999999</v>
      </c>
      <c r="M103" s="296">
        <v>32200</v>
      </c>
      <c r="N103" s="252">
        <f t="shared" si="40"/>
        <v>1016.1858407079646</v>
      </c>
      <c r="O103" s="208">
        <f t="shared" si="41"/>
        <v>1377.9480000000001</v>
      </c>
      <c r="P103" s="209">
        <v>36500</v>
      </c>
      <c r="Q103" s="1111">
        <v>113</v>
      </c>
    </row>
    <row r="104" spans="1:17" ht="15.75" hidden="1" customHeight="1" x14ac:dyDescent="0.25">
      <c r="A104" s="202" t="s">
        <v>32</v>
      </c>
      <c r="B104" s="248">
        <v>26</v>
      </c>
      <c r="C104" s="270">
        <v>121</v>
      </c>
      <c r="D104" s="208">
        <v>5000</v>
      </c>
      <c r="E104" s="291" t="s">
        <v>26</v>
      </c>
      <c r="F104" s="290">
        <v>3.4590000000000001</v>
      </c>
      <c r="G104" s="291">
        <v>154</v>
      </c>
      <c r="H104" s="290">
        <v>3</v>
      </c>
      <c r="I104" s="271">
        <f t="shared" si="36"/>
        <v>4.7190000000000003E-2</v>
      </c>
      <c r="J104" s="251">
        <f t="shared" si="37"/>
        <v>1.6949999999999998</v>
      </c>
      <c r="K104" s="252">
        <f t="shared" si="38"/>
        <v>835.22123893805315</v>
      </c>
      <c r="L104" s="272">
        <f t="shared" si="39"/>
        <v>1415.7</v>
      </c>
      <c r="M104" s="296">
        <v>30000</v>
      </c>
      <c r="N104" s="252">
        <f t="shared" si="40"/>
        <v>927.09557522123907</v>
      </c>
      <c r="O104" s="208">
        <f t="shared" si="41"/>
        <v>1571.4270000000001</v>
      </c>
      <c r="P104" s="209">
        <v>33300</v>
      </c>
      <c r="Q104" s="1111">
        <v>113</v>
      </c>
    </row>
    <row r="105" spans="1:17" ht="15.75" hidden="1" customHeight="1" thickBot="1" x14ac:dyDescent="0.3">
      <c r="A105" s="206" t="s">
        <v>32</v>
      </c>
      <c r="B105" s="254">
        <v>26</v>
      </c>
      <c r="C105" s="330">
        <v>121</v>
      </c>
      <c r="D105" s="255">
        <v>6000</v>
      </c>
      <c r="E105" s="293" t="s">
        <v>26</v>
      </c>
      <c r="F105" s="292">
        <v>6.9180000000000001</v>
      </c>
      <c r="G105" s="293">
        <v>154</v>
      </c>
      <c r="H105" s="292">
        <v>3</v>
      </c>
      <c r="I105" s="278">
        <f t="shared" si="36"/>
        <v>5.6627999999999998E-2</v>
      </c>
      <c r="J105" s="258">
        <f t="shared" si="37"/>
        <v>2.0340000000000003</v>
      </c>
      <c r="K105" s="259">
        <f t="shared" si="38"/>
        <v>896.47079646017687</v>
      </c>
      <c r="L105" s="279">
        <f t="shared" si="39"/>
        <v>1823.4215999999999</v>
      </c>
      <c r="M105" s="297">
        <v>32200</v>
      </c>
      <c r="N105" s="259">
        <f t="shared" si="40"/>
        <v>1016.1858407079645</v>
      </c>
      <c r="O105" s="255">
        <f t="shared" si="41"/>
        <v>2066.922</v>
      </c>
      <c r="P105" s="257">
        <v>36500</v>
      </c>
      <c r="Q105" s="1111">
        <v>113</v>
      </c>
    </row>
    <row r="106" spans="1:17" ht="15.75" hidden="1" customHeight="1" x14ac:dyDescent="0.25">
      <c r="A106" s="197" t="s">
        <v>31</v>
      </c>
      <c r="B106" s="273">
        <v>26</v>
      </c>
      <c r="C106" s="274">
        <v>121</v>
      </c>
      <c r="D106" s="274">
        <v>2000</v>
      </c>
      <c r="E106" s="249" t="s">
        <v>28</v>
      </c>
      <c r="F106" s="288">
        <v>2.306</v>
      </c>
      <c r="G106" s="289">
        <v>154</v>
      </c>
      <c r="H106" s="288">
        <v>3</v>
      </c>
      <c r="I106" s="275">
        <f t="shared" si="36"/>
        <v>1.8876E-2</v>
      </c>
      <c r="J106" s="302">
        <f t="shared" si="37"/>
        <v>0.67800000000000005</v>
      </c>
      <c r="K106" s="294">
        <f t="shared" si="38"/>
        <v>512.26902654867251</v>
      </c>
      <c r="L106" s="276">
        <f t="shared" si="39"/>
        <v>347.3184</v>
      </c>
      <c r="M106" s="295">
        <v>18400</v>
      </c>
      <c r="N106" s="294">
        <f t="shared" si="40"/>
        <v>581.87079646017696</v>
      </c>
      <c r="O106" s="253">
        <f t="shared" si="41"/>
        <v>394.50839999999999</v>
      </c>
      <c r="P106" s="320">
        <v>20900</v>
      </c>
      <c r="Q106" s="1111">
        <v>113</v>
      </c>
    </row>
    <row r="107" spans="1:17" ht="15.75" hidden="1" customHeight="1" x14ac:dyDescent="0.25">
      <c r="A107" s="202" t="s">
        <v>32</v>
      </c>
      <c r="B107" s="248">
        <v>26</v>
      </c>
      <c r="C107" s="270">
        <v>121</v>
      </c>
      <c r="D107" s="208">
        <v>3000</v>
      </c>
      <c r="E107" s="331" t="s">
        <v>28</v>
      </c>
      <c r="F107" s="290">
        <v>3.4590000000000001</v>
      </c>
      <c r="G107" s="291">
        <v>154</v>
      </c>
      <c r="H107" s="290">
        <v>3</v>
      </c>
      <c r="I107" s="271">
        <f t="shared" si="36"/>
        <v>2.8313999999999999E-2</v>
      </c>
      <c r="J107" s="251">
        <f t="shared" si="37"/>
        <v>1.0170000000000001</v>
      </c>
      <c r="K107" s="252">
        <f t="shared" si="38"/>
        <v>512.2690265486724</v>
      </c>
      <c r="L107" s="272">
        <f t="shared" si="39"/>
        <v>520.97759999999994</v>
      </c>
      <c r="M107" s="296">
        <v>18400</v>
      </c>
      <c r="N107" s="252">
        <f t="shared" si="40"/>
        <v>581.87079646017696</v>
      </c>
      <c r="O107" s="208">
        <f t="shared" si="41"/>
        <v>591.76260000000002</v>
      </c>
      <c r="P107" s="209">
        <v>20900</v>
      </c>
      <c r="Q107" s="1111">
        <v>113</v>
      </c>
    </row>
    <row r="108" spans="1:17" ht="15.75" hidden="1" customHeight="1" x14ac:dyDescent="0.25">
      <c r="A108" s="202" t="s">
        <v>32</v>
      </c>
      <c r="B108" s="248">
        <v>26</v>
      </c>
      <c r="C108" s="270">
        <v>121</v>
      </c>
      <c r="D108" s="208">
        <v>4000</v>
      </c>
      <c r="E108" s="331" t="s">
        <v>28</v>
      </c>
      <c r="F108" s="290">
        <v>3.4590000000000001</v>
      </c>
      <c r="G108" s="291">
        <v>154</v>
      </c>
      <c r="H108" s="290">
        <v>3</v>
      </c>
      <c r="I108" s="271">
        <f t="shared" si="36"/>
        <v>3.7752000000000001E-2</v>
      </c>
      <c r="J108" s="251">
        <f t="shared" si="37"/>
        <v>1.3560000000000001</v>
      </c>
      <c r="K108" s="252">
        <f t="shared" si="38"/>
        <v>512.26902654867251</v>
      </c>
      <c r="L108" s="272">
        <f t="shared" si="39"/>
        <v>694.63679999999999</v>
      </c>
      <c r="M108" s="296">
        <v>18400</v>
      </c>
      <c r="N108" s="252">
        <f t="shared" si="40"/>
        <v>581.87079646017696</v>
      </c>
      <c r="O108" s="208">
        <f t="shared" si="41"/>
        <v>789.01679999999999</v>
      </c>
      <c r="P108" s="209">
        <v>20900</v>
      </c>
      <c r="Q108" s="1111">
        <v>113</v>
      </c>
    </row>
    <row r="109" spans="1:17" ht="15.75" hidden="1" customHeight="1" x14ac:dyDescent="0.25">
      <c r="A109" s="202" t="s">
        <v>32</v>
      </c>
      <c r="B109" s="248">
        <v>26</v>
      </c>
      <c r="C109" s="270">
        <v>121</v>
      </c>
      <c r="D109" s="208">
        <v>5000</v>
      </c>
      <c r="E109" s="331" t="s">
        <v>28</v>
      </c>
      <c r="F109" s="290">
        <v>3.4590000000000001</v>
      </c>
      <c r="G109" s="291">
        <v>154</v>
      </c>
      <c r="H109" s="290">
        <v>3</v>
      </c>
      <c r="I109" s="271">
        <f t="shared" si="36"/>
        <v>4.7190000000000003E-2</v>
      </c>
      <c r="J109" s="251">
        <f t="shared" si="37"/>
        <v>1.6949999999999998</v>
      </c>
      <c r="K109" s="252">
        <f t="shared" si="38"/>
        <v>512.26902654867263</v>
      </c>
      <c r="L109" s="272">
        <f t="shared" si="39"/>
        <v>868.29600000000005</v>
      </c>
      <c r="M109" s="296">
        <v>18400</v>
      </c>
      <c r="N109" s="252">
        <f t="shared" si="40"/>
        <v>581.87079646017708</v>
      </c>
      <c r="O109" s="208">
        <f t="shared" si="41"/>
        <v>986.27100000000007</v>
      </c>
      <c r="P109" s="209">
        <v>20900</v>
      </c>
      <c r="Q109" s="1111">
        <v>113</v>
      </c>
    </row>
    <row r="110" spans="1:17" ht="15.75" hidden="1" customHeight="1" thickBot="1" x14ac:dyDescent="0.3">
      <c r="A110" s="206" t="s">
        <v>32</v>
      </c>
      <c r="B110" s="254">
        <v>26</v>
      </c>
      <c r="C110" s="330">
        <v>121</v>
      </c>
      <c r="D110" s="255">
        <v>6000</v>
      </c>
      <c r="E110" s="332" t="s">
        <v>28</v>
      </c>
      <c r="F110" s="292">
        <v>6.9180000000000001</v>
      </c>
      <c r="G110" s="293">
        <v>154</v>
      </c>
      <c r="H110" s="292">
        <v>3</v>
      </c>
      <c r="I110" s="278">
        <f t="shared" si="36"/>
        <v>5.6627999999999998E-2</v>
      </c>
      <c r="J110" s="258">
        <f t="shared" si="37"/>
        <v>2.0340000000000003</v>
      </c>
      <c r="K110" s="259">
        <f t="shared" si="38"/>
        <v>556.81415929203536</v>
      </c>
      <c r="L110" s="279">
        <f t="shared" si="39"/>
        <v>1132.56</v>
      </c>
      <c r="M110" s="297">
        <v>20000</v>
      </c>
      <c r="N110" s="259">
        <f t="shared" si="40"/>
        <v>634.76814159292019</v>
      </c>
      <c r="O110" s="255">
        <f t="shared" si="41"/>
        <v>1291.1183999999998</v>
      </c>
      <c r="P110" s="257">
        <v>22800</v>
      </c>
      <c r="Q110" s="1111">
        <v>113</v>
      </c>
    </row>
    <row r="111" spans="1:17" ht="15.75" hidden="1" customHeight="1" x14ac:dyDescent="0.25">
      <c r="A111" s="207" t="s">
        <v>32</v>
      </c>
      <c r="B111" s="273">
        <v>36</v>
      </c>
      <c r="C111" s="253">
        <v>96</v>
      </c>
      <c r="D111" s="253">
        <v>2000</v>
      </c>
      <c r="E111" s="289" t="s">
        <v>26</v>
      </c>
      <c r="F111" s="288">
        <v>2.306</v>
      </c>
      <c r="G111" s="289">
        <v>154</v>
      </c>
      <c r="H111" s="288">
        <v>3</v>
      </c>
      <c r="I111" s="275">
        <f t="shared" si="36"/>
        <v>2.0735999999999997E-2</v>
      </c>
      <c r="J111" s="302">
        <f t="shared" si="37"/>
        <v>0.52800000000000002</v>
      </c>
      <c r="K111" s="294">
        <f t="shared" si="38"/>
        <v>1166.3999999999996</v>
      </c>
      <c r="L111" s="276">
        <f t="shared" si="39"/>
        <v>615.85919999999987</v>
      </c>
      <c r="M111" s="295">
        <v>29700</v>
      </c>
      <c r="N111" s="294">
        <f t="shared" si="40"/>
        <v>1327.4181818181814</v>
      </c>
      <c r="O111" s="253">
        <f t="shared" si="41"/>
        <v>700.87679999999989</v>
      </c>
      <c r="P111" s="320">
        <v>33800</v>
      </c>
      <c r="Q111" s="1111">
        <v>88</v>
      </c>
    </row>
    <row r="112" spans="1:17" ht="15.75" hidden="1" customHeight="1" x14ac:dyDescent="0.25">
      <c r="A112" s="309" t="s">
        <v>32</v>
      </c>
      <c r="B112" s="277">
        <v>36</v>
      </c>
      <c r="C112" s="208">
        <v>96</v>
      </c>
      <c r="D112" s="208">
        <v>3000</v>
      </c>
      <c r="E112" s="291" t="s">
        <v>26</v>
      </c>
      <c r="F112" s="290">
        <v>2.306</v>
      </c>
      <c r="G112" s="291">
        <v>154</v>
      </c>
      <c r="H112" s="290">
        <v>3</v>
      </c>
      <c r="I112" s="271">
        <f t="shared" si="36"/>
        <v>3.1104E-2</v>
      </c>
      <c r="J112" s="251">
        <f t="shared" si="37"/>
        <v>0.79200000000000004</v>
      </c>
      <c r="K112" s="252">
        <f t="shared" si="38"/>
        <v>1233.1636363636364</v>
      </c>
      <c r="L112" s="272">
        <f t="shared" si="39"/>
        <v>976.66560000000004</v>
      </c>
      <c r="M112" s="296">
        <v>31400</v>
      </c>
      <c r="N112" s="252">
        <f t="shared" si="40"/>
        <v>1402.0363636363636</v>
      </c>
      <c r="O112" s="208">
        <f t="shared" si="41"/>
        <v>1110.4128000000001</v>
      </c>
      <c r="P112" s="209">
        <v>35700</v>
      </c>
      <c r="Q112" s="1111">
        <v>88</v>
      </c>
    </row>
    <row r="113" spans="1:17" ht="15.75" hidden="1" customHeight="1" x14ac:dyDescent="0.25">
      <c r="A113" s="309" t="s">
        <v>32</v>
      </c>
      <c r="B113" s="277">
        <v>36</v>
      </c>
      <c r="C113" s="208">
        <v>96</v>
      </c>
      <c r="D113" s="208">
        <v>4000</v>
      </c>
      <c r="E113" s="291" t="s">
        <v>26</v>
      </c>
      <c r="F113" s="290">
        <v>2.306</v>
      </c>
      <c r="G113" s="291">
        <v>154</v>
      </c>
      <c r="H113" s="290">
        <v>3</v>
      </c>
      <c r="I113" s="271">
        <f t="shared" si="36"/>
        <v>4.1471999999999995E-2</v>
      </c>
      <c r="J113" s="251">
        <f t="shared" si="37"/>
        <v>1.056</v>
      </c>
      <c r="K113" s="252">
        <f t="shared" si="38"/>
        <v>1233.1636363636362</v>
      </c>
      <c r="L113" s="272">
        <f t="shared" si="39"/>
        <v>1302.2207999999998</v>
      </c>
      <c r="M113" s="296">
        <v>31400</v>
      </c>
      <c r="N113" s="252">
        <f t="shared" si="40"/>
        <v>1402.0363636363634</v>
      </c>
      <c r="O113" s="208">
        <f t="shared" si="41"/>
        <v>1480.5503999999999</v>
      </c>
      <c r="P113" s="209">
        <v>35700</v>
      </c>
      <c r="Q113" s="1111">
        <v>88</v>
      </c>
    </row>
    <row r="114" spans="1:17" ht="15.75" hidden="1" customHeight="1" x14ac:dyDescent="0.25">
      <c r="A114" s="309" t="s">
        <v>32</v>
      </c>
      <c r="B114" s="277">
        <v>36</v>
      </c>
      <c r="C114" s="208">
        <v>96</v>
      </c>
      <c r="D114" s="208">
        <v>5000</v>
      </c>
      <c r="E114" s="291" t="s">
        <v>26</v>
      </c>
      <c r="F114" s="290">
        <v>2.306</v>
      </c>
      <c r="G114" s="291">
        <v>154</v>
      </c>
      <c r="H114" s="290">
        <v>3</v>
      </c>
      <c r="I114" s="271">
        <f t="shared" si="36"/>
        <v>5.1839999999999997E-2</v>
      </c>
      <c r="J114" s="251">
        <f t="shared" si="37"/>
        <v>1.32</v>
      </c>
      <c r="K114" s="252">
        <f t="shared" si="38"/>
        <v>1166.3999999999999</v>
      </c>
      <c r="L114" s="272">
        <f t="shared" si="39"/>
        <v>1539.6479999999999</v>
      </c>
      <c r="M114" s="296">
        <v>29700</v>
      </c>
      <c r="N114" s="252">
        <f t="shared" si="40"/>
        <v>1327.4181818181817</v>
      </c>
      <c r="O114" s="208">
        <f t="shared" si="41"/>
        <v>1752.192</v>
      </c>
      <c r="P114" s="209">
        <v>33800</v>
      </c>
      <c r="Q114" s="1111">
        <v>88</v>
      </c>
    </row>
    <row r="115" spans="1:17" s="269" customFormat="1" ht="15.75" hidden="1" customHeight="1" thickBot="1" x14ac:dyDescent="0.3">
      <c r="A115" s="211" t="s">
        <v>32</v>
      </c>
      <c r="B115" s="319">
        <v>36</v>
      </c>
      <c r="C115" s="255">
        <v>96</v>
      </c>
      <c r="D115" s="255">
        <v>6000</v>
      </c>
      <c r="E115" s="293" t="s">
        <v>26</v>
      </c>
      <c r="F115" s="292">
        <v>3.4590000000000001</v>
      </c>
      <c r="G115" s="293">
        <v>154</v>
      </c>
      <c r="H115" s="292">
        <v>3</v>
      </c>
      <c r="I115" s="278">
        <f t="shared" si="36"/>
        <v>6.2207999999999999E-2</v>
      </c>
      <c r="J115" s="258">
        <f>D115*Q115/1000000*H115</f>
        <v>1.5840000000000001</v>
      </c>
      <c r="K115" s="259">
        <f t="shared" si="38"/>
        <v>1233.1636363636364</v>
      </c>
      <c r="L115" s="279">
        <f t="shared" si="39"/>
        <v>1953.3312000000001</v>
      </c>
      <c r="M115" s="297">
        <v>31400</v>
      </c>
      <c r="N115" s="259">
        <f t="shared" si="40"/>
        <v>1402.0363636363636</v>
      </c>
      <c r="O115" s="255">
        <f t="shared" si="41"/>
        <v>2220.8256000000001</v>
      </c>
      <c r="P115" s="257">
        <v>35700</v>
      </c>
      <c r="Q115" s="1111">
        <v>88</v>
      </c>
    </row>
    <row r="116" spans="1:17" ht="15.75" hidden="1" customHeight="1" x14ac:dyDescent="0.25">
      <c r="A116" s="207" t="s">
        <v>32</v>
      </c>
      <c r="B116" s="273">
        <v>36</v>
      </c>
      <c r="C116" s="253">
        <v>96</v>
      </c>
      <c r="D116" s="253">
        <v>2000</v>
      </c>
      <c r="E116" s="289" t="s">
        <v>28</v>
      </c>
      <c r="F116" s="288">
        <v>2.306</v>
      </c>
      <c r="G116" s="289">
        <v>154</v>
      </c>
      <c r="H116" s="288">
        <v>3</v>
      </c>
      <c r="I116" s="275">
        <f t="shared" si="36"/>
        <v>2.0735999999999997E-2</v>
      </c>
      <c r="J116" s="302">
        <f>D116*Q116/1000000*H116</f>
        <v>0.52800000000000002</v>
      </c>
      <c r="K116" s="294">
        <f t="shared" si="38"/>
        <v>722.6181818181816</v>
      </c>
      <c r="L116" s="276">
        <f t="shared" si="39"/>
        <v>381.54239999999993</v>
      </c>
      <c r="M116" s="295">
        <v>18400</v>
      </c>
      <c r="N116" s="294">
        <f t="shared" si="40"/>
        <v>820.79999999999984</v>
      </c>
      <c r="O116" s="253">
        <f t="shared" si="41"/>
        <v>433.38239999999996</v>
      </c>
      <c r="P116" s="320">
        <v>20900</v>
      </c>
      <c r="Q116" s="1111">
        <v>88</v>
      </c>
    </row>
    <row r="117" spans="1:17" ht="15.75" hidden="1" customHeight="1" x14ac:dyDescent="0.25">
      <c r="A117" s="309" t="s">
        <v>32</v>
      </c>
      <c r="B117" s="277">
        <v>36</v>
      </c>
      <c r="C117" s="208">
        <v>96</v>
      </c>
      <c r="D117" s="208">
        <v>3000</v>
      </c>
      <c r="E117" s="291" t="s">
        <v>28</v>
      </c>
      <c r="F117" s="290">
        <v>2.306</v>
      </c>
      <c r="G117" s="291">
        <v>154</v>
      </c>
      <c r="H117" s="290">
        <v>3</v>
      </c>
      <c r="I117" s="271">
        <f t="shared" si="36"/>
        <v>3.1104E-2</v>
      </c>
      <c r="J117" s="251">
        <f t="shared" si="37"/>
        <v>0.79200000000000004</v>
      </c>
      <c r="K117" s="252">
        <f t="shared" si="38"/>
        <v>722.61818181818171</v>
      </c>
      <c r="L117" s="272">
        <f t="shared" si="39"/>
        <v>572.31359999999995</v>
      </c>
      <c r="M117" s="296">
        <v>18400</v>
      </c>
      <c r="N117" s="252">
        <f t="shared" si="40"/>
        <v>820.79999999999984</v>
      </c>
      <c r="O117" s="208">
        <f t="shared" si="41"/>
        <v>650.07359999999994</v>
      </c>
      <c r="P117" s="209">
        <v>20900</v>
      </c>
      <c r="Q117" s="1111">
        <v>88</v>
      </c>
    </row>
    <row r="118" spans="1:17" ht="15.75" hidden="1" customHeight="1" x14ac:dyDescent="0.25">
      <c r="A118" s="309" t="s">
        <v>32</v>
      </c>
      <c r="B118" s="277">
        <v>36</v>
      </c>
      <c r="C118" s="208">
        <v>96</v>
      </c>
      <c r="D118" s="208">
        <v>4000</v>
      </c>
      <c r="E118" s="291" t="s">
        <v>28</v>
      </c>
      <c r="F118" s="290">
        <v>2.306</v>
      </c>
      <c r="G118" s="291">
        <v>154</v>
      </c>
      <c r="H118" s="290">
        <v>3</v>
      </c>
      <c r="I118" s="271">
        <f t="shared" si="36"/>
        <v>4.1471999999999995E-2</v>
      </c>
      <c r="J118" s="251">
        <f t="shared" si="37"/>
        <v>1.056</v>
      </c>
      <c r="K118" s="252">
        <f t="shared" si="38"/>
        <v>722.6181818181816</v>
      </c>
      <c r="L118" s="272">
        <f t="shared" si="39"/>
        <v>763.08479999999986</v>
      </c>
      <c r="M118" s="296">
        <v>18400</v>
      </c>
      <c r="N118" s="252">
        <f t="shared" si="40"/>
        <v>820.79999999999984</v>
      </c>
      <c r="O118" s="208">
        <f t="shared" si="41"/>
        <v>866.76479999999992</v>
      </c>
      <c r="P118" s="209">
        <v>20900</v>
      </c>
      <c r="Q118" s="1111">
        <v>88</v>
      </c>
    </row>
    <row r="119" spans="1:17" ht="15.75" hidden="1" customHeight="1" x14ac:dyDescent="0.25">
      <c r="A119" s="309" t="s">
        <v>32</v>
      </c>
      <c r="B119" s="277">
        <v>36</v>
      </c>
      <c r="C119" s="208">
        <v>96</v>
      </c>
      <c r="D119" s="208">
        <v>5000</v>
      </c>
      <c r="E119" s="291" t="s">
        <v>28</v>
      </c>
      <c r="F119" s="290">
        <v>2.306</v>
      </c>
      <c r="G119" s="291">
        <v>154</v>
      </c>
      <c r="H119" s="290">
        <v>3</v>
      </c>
      <c r="I119" s="271">
        <f t="shared" si="36"/>
        <v>5.1839999999999997E-2</v>
      </c>
      <c r="J119" s="251">
        <f t="shared" si="37"/>
        <v>1.32</v>
      </c>
      <c r="K119" s="252">
        <f t="shared" si="38"/>
        <v>722.61818181818182</v>
      </c>
      <c r="L119" s="272">
        <f t="shared" si="39"/>
        <v>953.85599999999999</v>
      </c>
      <c r="M119" s="296">
        <v>18400</v>
      </c>
      <c r="N119" s="252">
        <f t="shared" si="40"/>
        <v>820.79999999999984</v>
      </c>
      <c r="O119" s="208">
        <f t="shared" si="41"/>
        <v>1083.4559999999999</v>
      </c>
      <c r="P119" s="209">
        <v>20900</v>
      </c>
      <c r="Q119" s="1111">
        <v>88</v>
      </c>
    </row>
    <row r="120" spans="1:17" ht="15.75" hidden="1" customHeight="1" thickBot="1" x14ac:dyDescent="0.3">
      <c r="A120" s="211" t="s">
        <v>32</v>
      </c>
      <c r="B120" s="319">
        <v>36</v>
      </c>
      <c r="C120" s="255">
        <v>96</v>
      </c>
      <c r="D120" s="255">
        <v>6000</v>
      </c>
      <c r="E120" s="293" t="s">
        <v>28</v>
      </c>
      <c r="F120" s="292">
        <v>3.4590000000000001</v>
      </c>
      <c r="G120" s="293">
        <v>154</v>
      </c>
      <c r="H120" s="292">
        <v>3</v>
      </c>
      <c r="I120" s="278">
        <f t="shared" si="36"/>
        <v>6.2207999999999999E-2</v>
      </c>
      <c r="J120" s="258">
        <f t="shared" si="37"/>
        <v>1.5840000000000001</v>
      </c>
      <c r="K120" s="259">
        <f t="shared" si="38"/>
        <v>785.4545454545455</v>
      </c>
      <c r="L120" s="279">
        <f t="shared" si="39"/>
        <v>1244.1600000000001</v>
      </c>
      <c r="M120" s="297">
        <v>20000</v>
      </c>
      <c r="N120" s="259">
        <f t="shared" si="40"/>
        <v>895.41818181818178</v>
      </c>
      <c r="O120" s="255">
        <f t="shared" si="41"/>
        <v>1418.3424</v>
      </c>
      <c r="P120" s="257">
        <v>22800</v>
      </c>
      <c r="Q120" s="1111">
        <v>88</v>
      </c>
    </row>
    <row r="121" spans="1:17" ht="15.75" customHeight="1" x14ac:dyDescent="0.25">
      <c r="A121" s="212" t="s">
        <v>31</v>
      </c>
      <c r="B121" s="273">
        <v>36</v>
      </c>
      <c r="C121" s="274">
        <v>121</v>
      </c>
      <c r="D121" s="274">
        <v>2000</v>
      </c>
      <c r="E121" s="249" t="s">
        <v>26</v>
      </c>
      <c r="F121" s="288">
        <v>2.306</v>
      </c>
      <c r="G121" s="289">
        <v>154</v>
      </c>
      <c r="H121" s="288">
        <v>3</v>
      </c>
      <c r="I121" s="275">
        <f t="shared" ref="I121:I130" si="42">B121*C121*D121/1000000000*H121</f>
        <v>2.6136E-2</v>
      </c>
      <c r="J121" s="302">
        <f>D121*Q121/1000000*H121</f>
        <v>0.67800000000000005</v>
      </c>
      <c r="K121" s="294">
        <f t="shared" ref="K121:K130" si="43">L121/J121</f>
        <v>1345.3486725663715</v>
      </c>
      <c r="L121" s="276">
        <f t="shared" ref="L121:L130" si="44">M121*I121</f>
        <v>912.14639999999997</v>
      </c>
      <c r="M121" s="295">
        <v>34900</v>
      </c>
      <c r="N121" s="294">
        <f t="shared" ref="N121:N130" si="45">O121/J121</f>
        <v>1526.5274336283185</v>
      </c>
      <c r="O121" s="253">
        <f t="shared" ref="O121:O130" si="46">I121*P121</f>
        <v>1034.9856</v>
      </c>
      <c r="P121" s="320">
        <v>39600</v>
      </c>
      <c r="Q121" s="1111">
        <v>113</v>
      </c>
    </row>
    <row r="122" spans="1:17" ht="15.75" customHeight="1" x14ac:dyDescent="0.25">
      <c r="A122" s="202" t="s">
        <v>32</v>
      </c>
      <c r="B122" s="277">
        <v>36</v>
      </c>
      <c r="C122" s="270">
        <v>121</v>
      </c>
      <c r="D122" s="208">
        <v>3000</v>
      </c>
      <c r="E122" s="291" t="s">
        <v>26</v>
      </c>
      <c r="F122" s="290">
        <v>3.4590000000000001</v>
      </c>
      <c r="G122" s="291">
        <v>154</v>
      </c>
      <c r="H122" s="290">
        <v>3</v>
      </c>
      <c r="I122" s="271">
        <f t="shared" si="42"/>
        <v>3.9204000000000003E-2</v>
      </c>
      <c r="J122" s="251">
        <f t="shared" si="37"/>
        <v>1.0170000000000001</v>
      </c>
      <c r="K122" s="252">
        <f t="shared" si="43"/>
        <v>1422.4460176991149</v>
      </c>
      <c r="L122" s="272">
        <f t="shared" si="44"/>
        <v>1446.6276</v>
      </c>
      <c r="M122" s="296">
        <v>36900</v>
      </c>
      <c r="N122" s="252">
        <f t="shared" si="45"/>
        <v>1622.8991150442478</v>
      </c>
      <c r="O122" s="208">
        <f t="shared" si="46"/>
        <v>1650.4884000000002</v>
      </c>
      <c r="P122" s="209">
        <v>42100</v>
      </c>
      <c r="Q122" s="1111">
        <v>113</v>
      </c>
    </row>
    <row r="123" spans="1:17" ht="15.75" customHeight="1" x14ac:dyDescent="0.25">
      <c r="A123" s="202" t="s">
        <v>32</v>
      </c>
      <c r="B123" s="277">
        <v>36</v>
      </c>
      <c r="C123" s="270">
        <v>121</v>
      </c>
      <c r="D123" s="208">
        <v>4000</v>
      </c>
      <c r="E123" s="291" t="s">
        <v>26</v>
      </c>
      <c r="F123" s="290">
        <v>3.4590000000000001</v>
      </c>
      <c r="G123" s="291">
        <v>154</v>
      </c>
      <c r="H123" s="290">
        <v>3</v>
      </c>
      <c r="I123" s="271">
        <f>B123*C123*D123/1000000000*H123</f>
        <v>5.2271999999999999E-2</v>
      </c>
      <c r="J123" s="251">
        <f t="shared" si="37"/>
        <v>1.3560000000000001</v>
      </c>
      <c r="K123" s="252">
        <f>L123/J123</f>
        <v>1430.1557522123892</v>
      </c>
      <c r="L123" s="272">
        <f>M123*I123</f>
        <v>1939.2911999999999</v>
      </c>
      <c r="M123" s="296">
        <v>37100</v>
      </c>
      <c r="N123" s="252">
        <f>O123/J123</f>
        <v>1622.8991150442475</v>
      </c>
      <c r="O123" s="208">
        <f>I123*P123</f>
        <v>2200.6511999999998</v>
      </c>
      <c r="P123" s="209">
        <v>42100</v>
      </c>
      <c r="Q123" s="1111">
        <v>113</v>
      </c>
    </row>
    <row r="124" spans="1:17" ht="15.75" customHeight="1" x14ac:dyDescent="0.25">
      <c r="A124" s="202" t="s">
        <v>32</v>
      </c>
      <c r="B124" s="277">
        <v>36</v>
      </c>
      <c r="C124" s="270">
        <v>121</v>
      </c>
      <c r="D124" s="208">
        <v>5000</v>
      </c>
      <c r="E124" s="291" t="s">
        <v>26</v>
      </c>
      <c r="F124" s="290">
        <v>3.4590000000000001</v>
      </c>
      <c r="G124" s="291">
        <v>154</v>
      </c>
      <c r="H124" s="290">
        <v>3</v>
      </c>
      <c r="I124" s="271">
        <f>B124*C124*D124/1000000000*H124</f>
        <v>6.5340000000000009E-2</v>
      </c>
      <c r="J124" s="251">
        <f t="shared" si="37"/>
        <v>1.6949999999999998</v>
      </c>
      <c r="K124" s="252">
        <f>L124/J124</f>
        <v>1345.348672566372</v>
      </c>
      <c r="L124" s="272">
        <f>M124*I124</f>
        <v>2280.3660000000004</v>
      </c>
      <c r="M124" s="296">
        <v>34900</v>
      </c>
      <c r="N124" s="252">
        <f>O124/J124</f>
        <v>1526.5274336283189</v>
      </c>
      <c r="O124" s="208">
        <f>I124*P124</f>
        <v>2587.4640000000004</v>
      </c>
      <c r="P124" s="209">
        <v>39600</v>
      </c>
      <c r="Q124" s="1111">
        <v>113</v>
      </c>
    </row>
    <row r="125" spans="1:17" ht="15.75" customHeight="1" thickBot="1" x14ac:dyDescent="0.3">
      <c r="A125" s="206" t="s">
        <v>32</v>
      </c>
      <c r="B125" s="319">
        <v>36</v>
      </c>
      <c r="C125" s="330">
        <v>121</v>
      </c>
      <c r="D125" s="255">
        <v>6000</v>
      </c>
      <c r="E125" s="293" t="s">
        <v>26</v>
      </c>
      <c r="F125" s="292">
        <v>6.9180000000000001</v>
      </c>
      <c r="G125" s="293">
        <v>154</v>
      </c>
      <c r="H125" s="292">
        <v>3</v>
      </c>
      <c r="I125" s="278">
        <f t="shared" si="42"/>
        <v>7.8408000000000005E-2</v>
      </c>
      <c r="J125" s="258">
        <f t="shared" si="37"/>
        <v>2.0340000000000003</v>
      </c>
      <c r="K125" s="259">
        <f t="shared" si="43"/>
        <v>1430.1557522123894</v>
      </c>
      <c r="L125" s="279">
        <f t="shared" si="44"/>
        <v>2908.9368000000004</v>
      </c>
      <c r="M125" s="297">
        <v>37100</v>
      </c>
      <c r="N125" s="259">
        <f t="shared" si="45"/>
        <v>1622.8991150442478</v>
      </c>
      <c r="O125" s="255">
        <f t="shared" si="46"/>
        <v>3300.9768000000004</v>
      </c>
      <c r="P125" s="257">
        <v>42100</v>
      </c>
      <c r="Q125" s="1111">
        <v>113</v>
      </c>
    </row>
    <row r="126" spans="1:17" ht="15.75" customHeight="1" thickBot="1" x14ac:dyDescent="0.3">
      <c r="A126" s="207" t="s">
        <v>32</v>
      </c>
      <c r="B126" s="273">
        <v>36</v>
      </c>
      <c r="C126" s="253">
        <v>121</v>
      </c>
      <c r="D126" s="253">
        <v>2000</v>
      </c>
      <c r="E126" s="289" t="s">
        <v>28</v>
      </c>
      <c r="F126" s="288">
        <v>2.306</v>
      </c>
      <c r="G126" s="289">
        <v>154</v>
      </c>
      <c r="H126" s="288">
        <v>3</v>
      </c>
      <c r="I126" s="275">
        <f t="shared" si="42"/>
        <v>2.6136E-2</v>
      </c>
      <c r="J126" s="302">
        <f>D126*Q126/1000000*H126</f>
        <v>0.67800000000000005</v>
      </c>
      <c r="K126" s="294">
        <f t="shared" si="43"/>
        <v>770.97345132743362</v>
      </c>
      <c r="L126" s="276">
        <f t="shared" si="44"/>
        <v>522.72</v>
      </c>
      <c r="M126" s="295">
        <v>20000</v>
      </c>
      <c r="N126" s="287">
        <f t="shared" si="45"/>
        <v>878.90973451327432</v>
      </c>
      <c r="O126" s="242">
        <f t="shared" si="46"/>
        <v>595.9008</v>
      </c>
      <c r="P126" s="244">
        <v>22800</v>
      </c>
      <c r="Q126" s="1111">
        <v>113</v>
      </c>
    </row>
    <row r="127" spans="1:17" ht="15.75" customHeight="1" thickBot="1" x14ac:dyDescent="0.3">
      <c r="A127" s="309" t="s">
        <v>32</v>
      </c>
      <c r="B127" s="277">
        <v>36</v>
      </c>
      <c r="C127" s="208">
        <v>121</v>
      </c>
      <c r="D127" s="208">
        <v>3000</v>
      </c>
      <c r="E127" s="291" t="s">
        <v>28</v>
      </c>
      <c r="F127" s="290">
        <v>2.306</v>
      </c>
      <c r="G127" s="291">
        <v>154</v>
      </c>
      <c r="H127" s="290">
        <v>3</v>
      </c>
      <c r="I127" s="271">
        <f t="shared" si="42"/>
        <v>3.9204000000000003E-2</v>
      </c>
      <c r="J127" s="251">
        <f t="shared" si="37"/>
        <v>1.0170000000000001</v>
      </c>
      <c r="K127" s="252">
        <f t="shared" si="43"/>
        <v>770.97345132743362</v>
      </c>
      <c r="L127" s="272">
        <f t="shared" si="44"/>
        <v>784.08</v>
      </c>
      <c r="M127" s="295">
        <v>20000</v>
      </c>
      <c r="N127" s="283">
        <f t="shared" si="45"/>
        <v>878.90973451327432</v>
      </c>
      <c r="O127" s="208">
        <f t="shared" si="46"/>
        <v>893.85120000000006</v>
      </c>
      <c r="P127" s="244">
        <v>22800</v>
      </c>
      <c r="Q127" s="1111">
        <v>113</v>
      </c>
    </row>
    <row r="128" spans="1:17" ht="15.75" customHeight="1" thickBot="1" x14ac:dyDescent="0.3">
      <c r="A128" s="309" t="s">
        <v>32</v>
      </c>
      <c r="B128" s="277">
        <v>36</v>
      </c>
      <c r="C128" s="208">
        <v>121</v>
      </c>
      <c r="D128" s="208">
        <v>4000</v>
      </c>
      <c r="E128" s="291" t="s">
        <v>28</v>
      </c>
      <c r="F128" s="290">
        <v>2.306</v>
      </c>
      <c r="G128" s="291">
        <v>154</v>
      </c>
      <c r="H128" s="290">
        <v>3</v>
      </c>
      <c r="I128" s="271">
        <f>B128*C128*D128/1000000000*H128</f>
        <v>5.2271999999999999E-2</v>
      </c>
      <c r="J128" s="251">
        <f t="shared" si="37"/>
        <v>1.3560000000000001</v>
      </c>
      <c r="K128" s="252">
        <f>L128/J128</f>
        <v>770.97345132743362</v>
      </c>
      <c r="L128" s="272">
        <f>M128*I128</f>
        <v>1045.44</v>
      </c>
      <c r="M128" s="295">
        <v>20000</v>
      </c>
      <c r="N128" s="283">
        <f>O128/J128</f>
        <v>878.90973451327432</v>
      </c>
      <c r="O128" s="208">
        <f>I128*P128</f>
        <v>1191.8016</v>
      </c>
      <c r="P128" s="244">
        <v>22800</v>
      </c>
      <c r="Q128" s="1111">
        <v>113</v>
      </c>
    </row>
    <row r="129" spans="1:17" ht="15.75" customHeight="1" x14ac:dyDescent="0.25">
      <c r="A129" s="309" t="s">
        <v>32</v>
      </c>
      <c r="B129" s="277">
        <v>36</v>
      </c>
      <c r="C129" s="208">
        <v>121</v>
      </c>
      <c r="D129" s="208">
        <v>5000</v>
      </c>
      <c r="E129" s="291" t="s">
        <v>28</v>
      </c>
      <c r="F129" s="290">
        <v>2.306</v>
      </c>
      <c r="G129" s="291">
        <v>154</v>
      </c>
      <c r="H129" s="290">
        <v>3</v>
      </c>
      <c r="I129" s="271">
        <f>B129*C129*D129/1000000000*H129</f>
        <v>6.5340000000000009E-2</v>
      </c>
      <c r="J129" s="251">
        <f t="shared" si="37"/>
        <v>1.6949999999999998</v>
      </c>
      <c r="K129" s="252">
        <f>L129/J129</f>
        <v>770.97345132743385</v>
      </c>
      <c r="L129" s="272">
        <f>M129*I129</f>
        <v>1306.8000000000002</v>
      </c>
      <c r="M129" s="295">
        <v>20000</v>
      </c>
      <c r="N129" s="283">
        <f>O129/J129</f>
        <v>878.90973451327454</v>
      </c>
      <c r="O129" s="208">
        <f>I129*P129</f>
        <v>1489.7520000000002</v>
      </c>
      <c r="P129" s="244">
        <v>22800</v>
      </c>
      <c r="Q129" s="1111">
        <v>113</v>
      </c>
    </row>
    <row r="130" spans="1:17" ht="15" customHeight="1" thickBot="1" x14ac:dyDescent="0.3">
      <c r="A130" s="211" t="s">
        <v>32</v>
      </c>
      <c r="B130" s="319">
        <v>36</v>
      </c>
      <c r="C130" s="255">
        <v>121</v>
      </c>
      <c r="D130" s="255">
        <v>6000</v>
      </c>
      <c r="E130" s="293" t="s">
        <v>28</v>
      </c>
      <c r="F130" s="292">
        <v>3.4590000000000001</v>
      </c>
      <c r="G130" s="293">
        <v>154</v>
      </c>
      <c r="H130" s="292">
        <v>3</v>
      </c>
      <c r="I130" s="278">
        <f t="shared" si="42"/>
        <v>7.8408000000000005E-2</v>
      </c>
      <c r="J130" s="258">
        <f t="shared" si="37"/>
        <v>2.0340000000000003</v>
      </c>
      <c r="K130" s="259">
        <f t="shared" si="43"/>
        <v>836.50619469026537</v>
      </c>
      <c r="L130" s="279">
        <f t="shared" si="44"/>
        <v>1701.4536000000001</v>
      </c>
      <c r="M130" s="297">
        <v>21700</v>
      </c>
      <c r="N130" s="284">
        <f t="shared" si="45"/>
        <v>952.15221238938057</v>
      </c>
      <c r="O130" s="255">
        <f t="shared" si="46"/>
        <v>1936.6776000000002</v>
      </c>
      <c r="P130" s="257">
        <v>24700</v>
      </c>
      <c r="Q130" s="1111">
        <v>113</v>
      </c>
    </row>
    <row r="131" spans="1:17" s="1117" customFormat="1" ht="30.75" hidden="1" customHeight="1" thickBot="1" x14ac:dyDescent="0.3">
      <c r="A131" s="1120"/>
      <c r="B131" s="1121"/>
      <c r="C131" s="1121"/>
      <c r="D131" s="1121"/>
      <c r="E131" s="1121"/>
      <c r="F131" s="1121"/>
      <c r="G131" s="1121"/>
      <c r="H131" s="1121"/>
      <c r="I131" s="1121"/>
      <c r="J131" s="1121"/>
      <c r="K131" s="1121"/>
      <c r="L131" s="1121"/>
      <c r="M131" s="1121"/>
      <c r="N131" s="1121"/>
      <c r="O131" s="1121"/>
      <c r="P131" s="1121"/>
      <c r="Q131" s="1119"/>
    </row>
    <row r="132" spans="1:17" ht="17.25" customHeight="1" thickBot="1" x14ac:dyDescent="0.3">
      <c r="A132" s="1146" t="s">
        <v>33</v>
      </c>
      <c r="B132" s="338">
        <v>17</v>
      </c>
      <c r="C132" s="274">
        <v>96</v>
      </c>
      <c r="D132" s="274">
        <v>2000</v>
      </c>
      <c r="E132" s="353" t="s">
        <v>26</v>
      </c>
      <c r="F132" s="288">
        <v>2.3340000000000001</v>
      </c>
      <c r="G132" s="289">
        <v>143</v>
      </c>
      <c r="H132" s="288">
        <v>5</v>
      </c>
      <c r="I132" s="275">
        <f t="shared" ref="I132:I151" si="47">B132*C132*D132/1000000000*H132</f>
        <v>1.6320000000000001E-2</v>
      </c>
      <c r="J132" s="302">
        <f t="shared" ref="J132:J140" si="48">D132*Q132/1000000*H132</f>
        <v>0.96</v>
      </c>
      <c r="K132" s="294">
        <f t="shared" ref="K132:K153" si="49">L132/J132</f>
        <v>601.80000000000007</v>
      </c>
      <c r="L132" s="276">
        <f t="shared" ref="L132:L151" si="50">M132*I132</f>
        <v>577.72800000000007</v>
      </c>
      <c r="M132" s="295">
        <v>35400</v>
      </c>
      <c r="N132" s="282">
        <f t="shared" ref="N132:N153" si="51">O132/J132</f>
        <v>685.1</v>
      </c>
      <c r="O132" s="253">
        <f t="shared" ref="O132:O153" si="52">I132*P132</f>
        <v>657.69600000000003</v>
      </c>
      <c r="P132" s="289">
        <v>40300</v>
      </c>
      <c r="Q132" s="1137">
        <v>96</v>
      </c>
    </row>
    <row r="133" spans="1:17" ht="15" customHeight="1" thickBot="1" x14ac:dyDescent="0.3">
      <c r="A133" s="345" t="s">
        <v>33</v>
      </c>
      <c r="B133" s="339">
        <v>17</v>
      </c>
      <c r="C133" s="208">
        <v>96</v>
      </c>
      <c r="D133" s="208">
        <v>3000</v>
      </c>
      <c r="E133" s="209" t="s">
        <v>26</v>
      </c>
      <c r="F133" s="290">
        <v>3.5009999999999999</v>
      </c>
      <c r="G133" s="291">
        <v>143</v>
      </c>
      <c r="H133" s="290">
        <v>5</v>
      </c>
      <c r="I133" s="271">
        <f t="shared" si="47"/>
        <v>2.4480000000000002E-2</v>
      </c>
      <c r="J133" s="251">
        <f t="shared" si="48"/>
        <v>1.44</v>
      </c>
      <c r="K133" s="252">
        <f t="shared" si="49"/>
        <v>612.00000000000011</v>
      </c>
      <c r="L133" s="272">
        <f t="shared" si="50"/>
        <v>881.28000000000009</v>
      </c>
      <c r="M133" s="295">
        <v>36000</v>
      </c>
      <c r="N133" s="283">
        <f t="shared" si="51"/>
        <v>685.10000000000014</v>
      </c>
      <c r="O133" s="208">
        <f t="shared" si="52"/>
        <v>986.5440000000001</v>
      </c>
      <c r="P133" s="289">
        <v>40300</v>
      </c>
      <c r="Q133" s="1137">
        <v>96</v>
      </c>
    </row>
    <row r="134" spans="1:17" ht="15" customHeight="1" thickBot="1" x14ac:dyDescent="0.3">
      <c r="A134" s="347" t="s">
        <v>33</v>
      </c>
      <c r="B134" s="340">
        <v>17</v>
      </c>
      <c r="C134" s="255">
        <v>96</v>
      </c>
      <c r="D134" s="255">
        <v>6000</v>
      </c>
      <c r="E134" s="257" t="s">
        <v>26</v>
      </c>
      <c r="F134" s="292">
        <v>5.3860000000000001</v>
      </c>
      <c r="G134" s="293">
        <v>110</v>
      </c>
      <c r="H134" s="292">
        <v>5</v>
      </c>
      <c r="I134" s="278">
        <f t="shared" si="47"/>
        <v>4.8960000000000004E-2</v>
      </c>
      <c r="J134" s="258">
        <f t="shared" si="48"/>
        <v>2.88</v>
      </c>
      <c r="K134" s="259">
        <f t="shared" si="49"/>
        <v>612.00000000000011</v>
      </c>
      <c r="L134" s="279">
        <f t="shared" si="50"/>
        <v>1762.5600000000002</v>
      </c>
      <c r="M134" s="295">
        <v>36000</v>
      </c>
      <c r="N134" s="284">
        <f t="shared" si="51"/>
        <v>695.30000000000007</v>
      </c>
      <c r="O134" s="255">
        <f t="shared" si="52"/>
        <v>2002.4640000000002</v>
      </c>
      <c r="P134" s="289">
        <v>40900</v>
      </c>
      <c r="Q134" s="1137">
        <v>96</v>
      </c>
    </row>
    <row r="135" spans="1:17" ht="15" customHeight="1" thickBot="1" x14ac:dyDescent="0.3">
      <c r="A135" s="350" t="s">
        <v>33</v>
      </c>
      <c r="B135" s="341">
        <v>17</v>
      </c>
      <c r="C135" s="253">
        <v>96</v>
      </c>
      <c r="D135" s="253">
        <v>2000</v>
      </c>
      <c r="E135" s="320" t="s">
        <v>28</v>
      </c>
      <c r="F135" s="288">
        <v>1.7949999999999999</v>
      </c>
      <c r="G135" s="289">
        <v>110</v>
      </c>
      <c r="H135" s="288">
        <v>5</v>
      </c>
      <c r="I135" s="275">
        <f t="shared" si="47"/>
        <v>1.6320000000000001E-2</v>
      </c>
      <c r="J135" s="302">
        <f t="shared" si="48"/>
        <v>0.96</v>
      </c>
      <c r="K135" s="294">
        <f t="shared" si="49"/>
        <v>368.90000000000003</v>
      </c>
      <c r="L135" s="276">
        <f t="shared" si="50"/>
        <v>354.14400000000001</v>
      </c>
      <c r="M135" s="296">
        <v>21700</v>
      </c>
      <c r="N135" s="282">
        <f t="shared" si="51"/>
        <v>418.20000000000005</v>
      </c>
      <c r="O135" s="253">
        <f t="shared" si="52"/>
        <v>401.47200000000004</v>
      </c>
      <c r="P135" s="289">
        <v>24600</v>
      </c>
      <c r="Q135" s="1137">
        <v>96</v>
      </c>
    </row>
    <row r="136" spans="1:17" ht="15" customHeight="1" thickBot="1" x14ac:dyDescent="0.3">
      <c r="A136" s="346" t="s">
        <v>33</v>
      </c>
      <c r="B136" s="342">
        <v>17</v>
      </c>
      <c r="C136" s="333">
        <v>96</v>
      </c>
      <c r="D136" s="333">
        <v>3000</v>
      </c>
      <c r="E136" s="354" t="s">
        <v>28</v>
      </c>
      <c r="F136" s="358">
        <v>3.5009999999999999</v>
      </c>
      <c r="G136" s="335">
        <v>143</v>
      </c>
      <c r="H136" s="358">
        <v>5</v>
      </c>
      <c r="I136" s="334">
        <f t="shared" si="47"/>
        <v>2.4480000000000002E-2</v>
      </c>
      <c r="J136" s="361">
        <f t="shared" si="48"/>
        <v>1.44</v>
      </c>
      <c r="K136" s="363">
        <f t="shared" si="49"/>
        <v>368.90000000000003</v>
      </c>
      <c r="L136" s="272">
        <f t="shared" si="50"/>
        <v>531.21600000000001</v>
      </c>
      <c r="M136" s="296">
        <v>21700</v>
      </c>
      <c r="N136" s="356">
        <f t="shared" si="51"/>
        <v>418.20000000000005</v>
      </c>
      <c r="O136" s="333">
        <f t="shared" si="52"/>
        <v>602.20800000000008</v>
      </c>
      <c r="P136" s="289">
        <v>24600</v>
      </c>
      <c r="Q136" s="1171">
        <v>96</v>
      </c>
    </row>
    <row r="137" spans="1:17" ht="15" customHeight="1" thickBot="1" x14ac:dyDescent="0.3">
      <c r="A137" s="351" t="s">
        <v>33</v>
      </c>
      <c r="B137" s="343">
        <v>17</v>
      </c>
      <c r="C137" s="336">
        <v>96</v>
      </c>
      <c r="D137" s="336">
        <v>6000</v>
      </c>
      <c r="E137" s="355" t="s">
        <v>28</v>
      </c>
      <c r="F137" s="359">
        <v>3.5009999999999999</v>
      </c>
      <c r="G137" s="337">
        <v>143</v>
      </c>
      <c r="H137" s="359">
        <v>5</v>
      </c>
      <c r="I137" s="352">
        <f t="shared" si="47"/>
        <v>4.8960000000000004E-2</v>
      </c>
      <c r="J137" s="362">
        <f t="shared" si="48"/>
        <v>2.88</v>
      </c>
      <c r="K137" s="364">
        <f t="shared" si="49"/>
        <v>368.90000000000003</v>
      </c>
      <c r="L137" s="279">
        <f t="shared" si="50"/>
        <v>1062.432</v>
      </c>
      <c r="M137" s="296">
        <v>21700</v>
      </c>
      <c r="N137" s="357">
        <f t="shared" si="51"/>
        <v>418.20000000000005</v>
      </c>
      <c r="O137" s="336">
        <f t="shared" si="52"/>
        <v>1204.4160000000002</v>
      </c>
      <c r="P137" s="289">
        <v>24600</v>
      </c>
      <c r="Q137" s="1171">
        <v>96</v>
      </c>
    </row>
    <row r="138" spans="1:17" ht="15" customHeight="1" thickBot="1" x14ac:dyDescent="0.3">
      <c r="A138" s="344" t="s">
        <v>33</v>
      </c>
      <c r="B138" s="338">
        <v>17</v>
      </c>
      <c r="C138" s="274">
        <v>121</v>
      </c>
      <c r="D138" s="274">
        <v>2000</v>
      </c>
      <c r="E138" s="353" t="s">
        <v>26</v>
      </c>
      <c r="F138" s="288">
        <v>2.3340000000000001</v>
      </c>
      <c r="G138" s="289">
        <v>110</v>
      </c>
      <c r="H138" s="288">
        <v>5</v>
      </c>
      <c r="I138" s="275">
        <f t="shared" si="47"/>
        <v>2.0569999999999998E-2</v>
      </c>
      <c r="J138" s="302">
        <f t="shared" si="48"/>
        <v>1.21</v>
      </c>
      <c r="K138" s="294">
        <f t="shared" si="49"/>
        <v>601.79999999999995</v>
      </c>
      <c r="L138" s="276">
        <f t="shared" si="50"/>
        <v>728.17799999999988</v>
      </c>
      <c r="M138" s="295">
        <v>35400</v>
      </c>
      <c r="N138" s="282">
        <f t="shared" si="51"/>
        <v>685.09999999999991</v>
      </c>
      <c r="O138" s="253">
        <f t="shared" si="52"/>
        <v>828.97099999999989</v>
      </c>
      <c r="P138" s="289">
        <v>40300</v>
      </c>
      <c r="Q138" s="1137">
        <v>121</v>
      </c>
    </row>
    <row r="139" spans="1:17" ht="15" customHeight="1" thickBot="1" x14ac:dyDescent="0.3">
      <c r="A139" s="345" t="s">
        <v>33</v>
      </c>
      <c r="B139" s="339">
        <v>17</v>
      </c>
      <c r="C139" s="208">
        <v>121</v>
      </c>
      <c r="D139" s="208">
        <v>3000</v>
      </c>
      <c r="E139" s="209" t="s">
        <v>26</v>
      </c>
      <c r="F139" s="290">
        <v>3.5009999999999999</v>
      </c>
      <c r="G139" s="291">
        <v>110</v>
      </c>
      <c r="H139" s="290">
        <v>5</v>
      </c>
      <c r="I139" s="271">
        <f t="shared" si="47"/>
        <v>3.0855E-2</v>
      </c>
      <c r="J139" s="251">
        <f t="shared" si="48"/>
        <v>1.8149999999999999</v>
      </c>
      <c r="K139" s="252">
        <f t="shared" si="49"/>
        <v>601.80000000000007</v>
      </c>
      <c r="L139" s="272">
        <f t="shared" si="50"/>
        <v>1092.2670000000001</v>
      </c>
      <c r="M139" s="295">
        <v>35400</v>
      </c>
      <c r="N139" s="283">
        <f t="shared" si="51"/>
        <v>685.1</v>
      </c>
      <c r="O139" s="208">
        <f t="shared" si="52"/>
        <v>1243.4565</v>
      </c>
      <c r="P139" s="289">
        <v>40300</v>
      </c>
      <c r="Q139" s="1137">
        <v>121</v>
      </c>
    </row>
    <row r="140" spans="1:17" s="269" customFormat="1" ht="15" customHeight="1" thickBot="1" x14ac:dyDescent="0.3">
      <c r="A140" s="347" t="s">
        <v>33</v>
      </c>
      <c r="B140" s="340">
        <v>17</v>
      </c>
      <c r="C140" s="255">
        <v>121</v>
      </c>
      <c r="D140" s="255">
        <v>6000</v>
      </c>
      <c r="E140" s="257" t="s">
        <v>26</v>
      </c>
      <c r="F140" s="292">
        <v>5.3860000000000001</v>
      </c>
      <c r="G140" s="293">
        <v>110</v>
      </c>
      <c r="H140" s="292">
        <v>5</v>
      </c>
      <c r="I140" s="278">
        <f t="shared" si="47"/>
        <v>6.1710000000000001E-2</v>
      </c>
      <c r="J140" s="258">
        <f t="shared" si="48"/>
        <v>3.63</v>
      </c>
      <c r="K140" s="259">
        <f t="shared" si="49"/>
        <v>612</v>
      </c>
      <c r="L140" s="279">
        <f t="shared" si="50"/>
        <v>2221.56</v>
      </c>
      <c r="M140" s="295">
        <v>36000</v>
      </c>
      <c r="N140" s="284">
        <f t="shared" si="51"/>
        <v>695.3</v>
      </c>
      <c r="O140" s="255">
        <f t="shared" si="52"/>
        <v>2523.9389999999999</v>
      </c>
      <c r="P140" s="289">
        <v>40900</v>
      </c>
      <c r="Q140" s="1137">
        <v>121</v>
      </c>
    </row>
    <row r="141" spans="1:17" ht="15" customHeight="1" thickBot="1" x14ac:dyDescent="0.3">
      <c r="A141" s="350" t="s">
        <v>33</v>
      </c>
      <c r="B141" s="341">
        <v>17</v>
      </c>
      <c r="C141" s="253">
        <v>121</v>
      </c>
      <c r="D141" s="253">
        <v>2000</v>
      </c>
      <c r="E141" s="320" t="s">
        <v>28</v>
      </c>
      <c r="F141" s="288">
        <v>1.7949999999999999</v>
      </c>
      <c r="G141" s="289">
        <v>110</v>
      </c>
      <c r="H141" s="288">
        <v>5</v>
      </c>
      <c r="I141" s="275">
        <f t="shared" si="47"/>
        <v>2.0569999999999998E-2</v>
      </c>
      <c r="J141" s="302">
        <f t="shared" ref="J141:J152" si="53">D141*Q141/1000000*H141</f>
        <v>1.21</v>
      </c>
      <c r="K141" s="294">
        <f t="shared" si="49"/>
        <v>368.9</v>
      </c>
      <c r="L141" s="276">
        <f t="shared" si="50"/>
        <v>446.36899999999997</v>
      </c>
      <c r="M141" s="295">
        <v>21700</v>
      </c>
      <c r="N141" s="282">
        <f t="shared" si="51"/>
        <v>419.9</v>
      </c>
      <c r="O141" s="253">
        <f t="shared" si="52"/>
        <v>508.07899999999995</v>
      </c>
      <c r="P141" s="289">
        <v>24700</v>
      </c>
      <c r="Q141" s="1137">
        <v>121</v>
      </c>
    </row>
    <row r="142" spans="1:17" ht="15" hidden="1" customHeight="1" thickBot="1" x14ac:dyDescent="0.3">
      <c r="A142" s="346" t="s">
        <v>33</v>
      </c>
      <c r="B142" s="342">
        <v>17</v>
      </c>
      <c r="C142" s="333">
        <v>121</v>
      </c>
      <c r="D142" s="333">
        <v>3000</v>
      </c>
      <c r="E142" s="354" t="s">
        <v>28</v>
      </c>
      <c r="F142" s="358">
        <v>3.5009999999999999</v>
      </c>
      <c r="G142" s="335">
        <v>143</v>
      </c>
      <c r="H142" s="358">
        <v>5</v>
      </c>
      <c r="I142" s="334">
        <f t="shared" si="47"/>
        <v>3.0855E-2</v>
      </c>
      <c r="J142" s="361">
        <f t="shared" si="53"/>
        <v>1.8149999999999999</v>
      </c>
      <c r="K142" s="363">
        <f t="shared" si="49"/>
        <v>368.9</v>
      </c>
      <c r="L142" s="272">
        <f t="shared" si="50"/>
        <v>669.55349999999999</v>
      </c>
      <c r="M142" s="295">
        <v>21700</v>
      </c>
      <c r="N142" s="356">
        <f t="shared" si="51"/>
        <v>419.90000000000003</v>
      </c>
      <c r="O142" s="333">
        <f t="shared" si="52"/>
        <v>762.11850000000004</v>
      </c>
      <c r="P142" s="289">
        <v>24700</v>
      </c>
      <c r="Q142" s="1137">
        <v>121</v>
      </c>
    </row>
    <row r="143" spans="1:17" ht="15" hidden="1" customHeight="1" thickBot="1" x14ac:dyDescent="0.3">
      <c r="A143" s="345" t="s">
        <v>33</v>
      </c>
      <c r="B143" s="339">
        <v>20</v>
      </c>
      <c r="C143" s="208">
        <v>96</v>
      </c>
      <c r="D143" s="208">
        <v>2000</v>
      </c>
      <c r="E143" s="209" t="s">
        <v>26</v>
      </c>
      <c r="F143" s="290">
        <v>1.6890000000000001</v>
      </c>
      <c r="G143" s="291">
        <v>88</v>
      </c>
      <c r="H143" s="290">
        <v>5</v>
      </c>
      <c r="I143" s="271">
        <f t="shared" si="47"/>
        <v>1.9200000000000002E-2</v>
      </c>
      <c r="J143" s="251">
        <f t="shared" si="53"/>
        <v>0.96</v>
      </c>
      <c r="K143" s="252">
        <f t="shared" si="49"/>
        <v>434.00000000000006</v>
      </c>
      <c r="L143" s="272">
        <f t="shared" si="50"/>
        <v>416.64000000000004</v>
      </c>
      <c r="M143" s="295">
        <v>21700</v>
      </c>
      <c r="N143" s="283">
        <f t="shared" si="51"/>
        <v>494.00000000000011</v>
      </c>
      <c r="O143" s="208">
        <f t="shared" si="52"/>
        <v>474.24000000000007</v>
      </c>
      <c r="P143" s="289">
        <v>24700</v>
      </c>
      <c r="Q143" s="1137">
        <v>96</v>
      </c>
    </row>
    <row r="144" spans="1:17" ht="15" hidden="1" customHeight="1" thickBot="1" x14ac:dyDescent="0.3">
      <c r="A144" s="345" t="s">
        <v>33</v>
      </c>
      <c r="B144" s="339">
        <v>20</v>
      </c>
      <c r="C144" s="208">
        <v>96</v>
      </c>
      <c r="D144" s="208">
        <v>3000</v>
      </c>
      <c r="E144" s="209" t="s">
        <v>26</v>
      </c>
      <c r="F144" s="290">
        <v>2.5339999999999998</v>
      </c>
      <c r="G144" s="291">
        <v>88</v>
      </c>
      <c r="H144" s="290">
        <v>5</v>
      </c>
      <c r="I144" s="271">
        <f t="shared" si="47"/>
        <v>2.8800000000000003E-2</v>
      </c>
      <c r="J144" s="251">
        <f t="shared" si="53"/>
        <v>1.44</v>
      </c>
      <c r="K144" s="252">
        <f t="shared" si="49"/>
        <v>434.00000000000006</v>
      </c>
      <c r="L144" s="272">
        <f t="shared" si="50"/>
        <v>624.96</v>
      </c>
      <c r="M144" s="295">
        <v>21700</v>
      </c>
      <c r="N144" s="283">
        <f t="shared" si="51"/>
        <v>494</v>
      </c>
      <c r="O144" s="208">
        <f t="shared" si="52"/>
        <v>711.36</v>
      </c>
      <c r="P144" s="289">
        <v>24700</v>
      </c>
      <c r="Q144" s="1137">
        <v>96</v>
      </c>
    </row>
    <row r="145" spans="1:17" ht="15" customHeight="1" thickBot="1" x14ac:dyDescent="0.3">
      <c r="A145" s="345" t="s">
        <v>33</v>
      </c>
      <c r="B145" s="339">
        <v>17</v>
      </c>
      <c r="C145" s="208">
        <v>121</v>
      </c>
      <c r="D145" s="208">
        <v>3000</v>
      </c>
      <c r="E145" s="209" t="s">
        <v>28</v>
      </c>
      <c r="F145" s="290">
        <v>5.0679999999999996</v>
      </c>
      <c r="G145" s="291">
        <v>88</v>
      </c>
      <c r="H145" s="290">
        <v>5</v>
      </c>
      <c r="I145" s="271">
        <f t="shared" si="47"/>
        <v>3.0855E-2</v>
      </c>
      <c r="J145" s="251">
        <f t="shared" si="53"/>
        <v>1.8149999999999999</v>
      </c>
      <c r="K145" s="252">
        <f t="shared" si="49"/>
        <v>368.9</v>
      </c>
      <c r="L145" s="272">
        <f t="shared" si="50"/>
        <v>669.55349999999999</v>
      </c>
      <c r="M145" s="295">
        <v>21700</v>
      </c>
      <c r="N145" s="283">
        <f t="shared" si="51"/>
        <v>419.90000000000003</v>
      </c>
      <c r="O145" s="208">
        <f t="shared" si="52"/>
        <v>762.11850000000004</v>
      </c>
      <c r="P145" s="289">
        <v>24700</v>
      </c>
      <c r="Q145" s="1137">
        <v>121</v>
      </c>
    </row>
    <row r="146" spans="1:17" ht="15" customHeight="1" thickBot="1" x14ac:dyDescent="0.3">
      <c r="A146" s="1143" t="s">
        <v>33</v>
      </c>
      <c r="B146" s="1144">
        <v>17</v>
      </c>
      <c r="C146" s="306">
        <v>121</v>
      </c>
      <c r="D146" s="306">
        <v>6000</v>
      </c>
      <c r="E146" s="322" t="s">
        <v>28</v>
      </c>
      <c r="F146" s="323">
        <v>5.0679999999999996</v>
      </c>
      <c r="G146" s="324">
        <v>88</v>
      </c>
      <c r="H146" s="323">
        <v>5</v>
      </c>
      <c r="I146" s="325">
        <f t="shared" si="47"/>
        <v>6.1710000000000001E-2</v>
      </c>
      <c r="J146" s="326">
        <f t="shared" si="53"/>
        <v>3.63</v>
      </c>
      <c r="K146" s="327">
        <f t="shared" si="49"/>
        <v>368.9</v>
      </c>
      <c r="L146" s="328">
        <f t="shared" si="50"/>
        <v>1339.107</v>
      </c>
      <c r="M146" s="295">
        <v>21700</v>
      </c>
      <c r="N146" s="1145">
        <f t="shared" si="51"/>
        <v>419.90000000000003</v>
      </c>
      <c r="O146" s="306">
        <f t="shared" si="52"/>
        <v>1524.2370000000001</v>
      </c>
      <c r="P146" s="289">
        <v>24700</v>
      </c>
      <c r="Q146" s="1137">
        <v>121</v>
      </c>
    </row>
    <row r="147" spans="1:17" ht="15" customHeight="1" thickBot="1" x14ac:dyDescent="0.3">
      <c r="A147" s="350" t="s">
        <v>33</v>
      </c>
      <c r="B147" s="318">
        <v>20</v>
      </c>
      <c r="C147" s="253">
        <v>96</v>
      </c>
      <c r="D147" s="253">
        <v>4000</v>
      </c>
      <c r="E147" s="289" t="s">
        <v>26</v>
      </c>
      <c r="F147" s="250">
        <v>1.742</v>
      </c>
      <c r="G147" s="209">
        <v>72</v>
      </c>
      <c r="H147" s="288">
        <v>5</v>
      </c>
      <c r="I147" s="275">
        <f t="shared" si="47"/>
        <v>3.8400000000000004E-2</v>
      </c>
      <c r="J147" s="302">
        <f t="shared" si="53"/>
        <v>1.92</v>
      </c>
      <c r="K147" s="294">
        <f t="shared" si="49"/>
        <v>716</v>
      </c>
      <c r="L147" s="276">
        <f t="shared" si="50"/>
        <v>1374.72</v>
      </c>
      <c r="M147" s="297">
        <v>35800</v>
      </c>
      <c r="N147" s="294">
        <f t="shared" si="51"/>
        <v>806.00000000000011</v>
      </c>
      <c r="O147" s="253">
        <f t="shared" si="52"/>
        <v>1547.5200000000002</v>
      </c>
      <c r="P147" s="293">
        <v>40300</v>
      </c>
      <c r="Q147" s="1137">
        <v>96</v>
      </c>
    </row>
    <row r="148" spans="1:17" s="1097" customFormat="1" ht="15" customHeight="1" thickBot="1" x14ac:dyDescent="0.3">
      <c r="A148" s="347" t="s">
        <v>33</v>
      </c>
      <c r="B148" s="254">
        <v>20</v>
      </c>
      <c r="C148" s="255">
        <v>96</v>
      </c>
      <c r="D148" s="255">
        <v>3000</v>
      </c>
      <c r="E148" s="293" t="s">
        <v>26</v>
      </c>
      <c r="F148" s="250">
        <v>1.742</v>
      </c>
      <c r="G148" s="209">
        <v>72</v>
      </c>
      <c r="H148" s="292">
        <v>5</v>
      </c>
      <c r="I148" s="278">
        <f t="shared" ref="I148" si="54">B148*C148*D148/1000000000*H148</f>
        <v>2.8800000000000003E-2</v>
      </c>
      <c r="J148" s="258">
        <f t="shared" ref="J148" si="55">D148*Q148/1000000*H148</f>
        <v>1.44</v>
      </c>
      <c r="K148" s="259">
        <f t="shared" ref="K148" si="56">L148/J148</f>
        <v>708.00000000000011</v>
      </c>
      <c r="L148" s="279">
        <f t="shared" ref="L148" si="57">M148*I148</f>
        <v>1019.5200000000001</v>
      </c>
      <c r="M148" s="297">
        <v>35400</v>
      </c>
      <c r="N148" s="259">
        <f t="shared" ref="N148" si="58">O148/J148</f>
        <v>806.00000000000011</v>
      </c>
      <c r="O148" s="255">
        <f t="shared" ref="O148" si="59">I148*P148</f>
        <v>1160.6400000000001</v>
      </c>
      <c r="P148" s="293">
        <v>40300</v>
      </c>
      <c r="Q148" s="1137">
        <v>96</v>
      </c>
    </row>
    <row r="149" spans="1:17" s="1097" customFormat="1" ht="15" customHeight="1" thickBot="1" x14ac:dyDescent="0.3">
      <c r="A149" s="347" t="s">
        <v>33</v>
      </c>
      <c r="B149" s="254">
        <v>20</v>
      </c>
      <c r="C149" s="255">
        <v>96</v>
      </c>
      <c r="D149" s="255">
        <v>6000</v>
      </c>
      <c r="E149" s="293" t="s">
        <v>26</v>
      </c>
      <c r="F149" s="250">
        <v>1.742</v>
      </c>
      <c r="G149" s="209">
        <v>72</v>
      </c>
      <c r="H149" s="292">
        <v>5</v>
      </c>
      <c r="I149" s="278">
        <f t="shared" ref="I149" si="60">B149*C149*D149/1000000000*H149</f>
        <v>5.7600000000000005E-2</v>
      </c>
      <c r="J149" s="258">
        <f t="shared" ref="J149" si="61">D149*Q149/1000000*H149</f>
        <v>2.88</v>
      </c>
      <c r="K149" s="259">
        <f t="shared" ref="K149" si="62">L149/J149</f>
        <v>720.00000000000011</v>
      </c>
      <c r="L149" s="279">
        <f t="shared" ref="L149" si="63">M149*I149</f>
        <v>2073.6000000000004</v>
      </c>
      <c r="M149" s="297">
        <v>36000</v>
      </c>
      <c r="N149" s="259">
        <f t="shared" ref="N149" si="64">O149/J149</f>
        <v>818.00000000000011</v>
      </c>
      <c r="O149" s="255">
        <f t="shared" ref="O149" si="65">I149*P149</f>
        <v>2355.84</v>
      </c>
      <c r="P149" s="293">
        <v>40900</v>
      </c>
      <c r="Q149" s="1137">
        <v>96</v>
      </c>
    </row>
    <row r="150" spans="1:17" ht="15" customHeight="1" thickBot="1" x14ac:dyDescent="0.3">
      <c r="A150" s="348" t="s">
        <v>33</v>
      </c>
      <c r="B150" s="349">
        <v>20</v>
      </c>
      <c r="C150" s="242">
        <v>121</v>
      </c>
      <c r="D150" s="242">
        <v>3000</v>
      </c>
      <c r="E150" s="244" t="s">
        <v>26</v>
      </c>
      <c r="F150" s="290">
        <v>1.742</v>
      </c>
      <c r="G150" s="291">
        <v>72</v>
      </c>
      <c r="H150" s="360">
        <v>5</v>
      </c>
      <c r="I150" s="285">
        <f t="shared" si="47"/>
        <v>3.6299999999999999E-2</v>
      </c>
      <c r="J150" s="245">
        <f t="shared" si="53"/>
        <v>1.44</v>
      </c>
      <c r="K150" s="247">
        <f t="shared" si="49"/>
        <v>892.375</v>
      </c>
      <c r="L150" s="246">
        <f t="shared" si="50"/>
        <v>1285.02</v>
      </c>
      <c r="M150" s="297">
        <v>35400</v>
      </c>
      <c r="N150" s="287">
        <f t="shared" si="51"/>
        <v>1015.8958333333333</v>
      </c>
      <c r="O150" s="242">
        <f t="shared" si="52"/>
        <v>1462.8899999999999</v>
      </c>
      <c r="P150" s="293">
        <v>40300</v>
      </c>
      <c r="Q150" s="1137">
        <v>96</v>
      </c>
    </row>
    <row r="151" spans="1:17" ht="15" customHeight="1" thickBot="1" x14ac:dyDescent="0.3">
      <c r="A151" s="347" t="s">
        <v>33</v>
      </c>
      <c r="B151" s="340">
        <v>20</v>
      </c>
      <c r="C151" s="255">
        <v>121</v>
      </c>
      <c r="D151" s="255">
        <v>6000</v>
      </c>
      <c r="E151" s="257" t="s">
        <v>26</v>
      </c>
      <c r="F151" s="292">
        <v>2.6139999999999999</v>
      </c>
      <c r="G151" s="293">
        <v>72</v>
      </c>
      <c r="H151" s="292">
        <v>5</v>
      </c>
      <c r="I151" s="278">
        <f t="shared" si="47"/>
        <v>7.2599999999999998E-2</v>
      </c>
      <c r="J151" s="258">
        <f t="shared" si="53"/>
        <v>2.88</v>
      </c>
      <c r="K151" s="259">
        <f t="shared" si="49"/>
        <v>907.5</v>
      </c>
      <c r="L151" s="279">
        <f t="shared" si="50"/>
        <v>2613.6</v>
      </c>
      <c r="M151" s="297">
        <v>36000</v>
      </c>
      <c r="N151" s="284">
        <f t="shared" si="51"/>
        <v>1031.0208333333333</v>
      </c>
      <c r="O151" s="255">
        <f t="shared" si="52"/>
        <v>2969.3399999999997</v>
      </c>
      <c r="P151" s="293">
        <v>40900</v>
      </c>
      <c r="Q151" s="1137">
        <v>96</v>
      </c>
    </row>
    <row r="152" spans="1:17" ht="15" customHeight="1" x14ac:dyDescent="0.25">
      <c r="A152" s="348" t="s">
        <v>33</v>
      </c>
      <c r="B152" s="349">
        <v>20</v>
      </c>
      <c r="C152" s="242">
        <v>121</v>
      </c>
      <c r="D152" s="242">
        <v>3000</v>
      </c>
      <c r="E152" s="244" t="s">
        <v>28</v>
      </c>
      <c r="F152" s="360">
        <v>2.6139999999999999</v>
      </c>
      <c r="G152" s="321">
        <v>72</v>
      </c>
      <c r="H152" s="360">
        <v>5</v>
      </c>
      <c r="I152" s="285">
        <f>B152*C152*D152/1000000000*H152</f>
        <v>3.6299999999999999E-2</v>
      </c>
      <c r="J152" s="245">
        <f t="shared" si="53"/>
        <v>1.44</v>
      </c>
      <c r="K152" s="247">
        <f t="shared" si="49"/>
        <v>547.02083333333326</v>
      </c>
      <c r="L152" s="246">
        <f>M152*I152</f>
        <v>787.70999999999992</v>
      </c>
      <c r="M152" s="365">
        <v>21700</v>
      </c>
      <c r="N152" s="287">
        <f t="shared" si="51"/>
        <v>622.64583333333337</v>
      </c>
      <c r="O152" s="242">
        <f t="shared" si="52"/>
        <v>896.61</v>
      </c>
      <c r="P152" s="321">
        <v>24700</v>
      </c>
      <c r="Q152" s="1137">
        <v>96</v>
      </c>
    </row>
    <row r="153" spans="1:17" ht="15" customHeight="1" thickBot="1" x14ac:dyDescent="0.3">
      <c r="A153" s="347" t="s">
        <v>33</v>
      </c>
      <c r="B153" s="340">
        <v>20</v>
      </c>
      <c r="C153" s="255">
        <v>121</v>
      </c>
      <c r="D153" s="255">
        <v>6000</v>
      </c>
      <c r="E153" s="257" t="s">
        <v>52</v>
      </c>
      <c r="F153" s="292">
        <v>2.6139999999999999</v>
      </c>
      <c r="G153" s="293">
        <v>72</v>
      </c>
      <c r="H153" s="292">
        <v>5</v>
      </c>
      <c r="I153" s="285">
        <f>B153*C153*D153/1000000000*H153</f>
        <v>7.2599999999999998E-2</v>
      </c>
      <c r="J153" s="258">
        <v>3.63</v>
      </c>
      <c r="K153" s="259">
        <f t="shared" si="49"/>
        <v>433.99999999999994</v>
      </c>
      <c r="L153" s="279">
        <f>M153*I153</f>
        <v>1575.4199999999998</v>
      </c>
      <c r="M153" s="365">
        <v>21700</v>
      </c>
      <c r="N153" s="284">
        <f t="shared" si="51"/>
        <v>494</v>
      </c>
      <c r="O153" s="255">
        <f t="shared" si="52"/>
        <v>1793.22</v>
      </c>
      <c r="P153" s="321">
        <v>24700</v>
      </c>
      <c r="Q153" s="1137">
        <v>96</v>
      </c>
    </row>
    <row r="154" spans="1:17" ht="15" hidden="1" customHeight="1" x14ac:dyDescent="0.25">
      <c r="A154" s="1238"/>
      <c r="B154" s="1239"/>
      <c r="C154" s="1239"/>
      <c r="D154" s="1239"/>
      <c r="E154" s="1239"/>
      <c r="F154" s="1239"/>
      <c r="G154" s="1239"/>
      <c r="H154" s="1239"/>
      <c r="I154" s="1239"/>
      <c r="J154" s="1239"/>
      <c r="K154" s="1239"/>
      <c r="L154" s="1239"/>
      <c r="M154" s="1239"/>
      <c r="N154" s="1239"/>
      <c r="O154" s="1239"/>
      <c r="P154" s="1239"/>
      <c r="Q154" s="1113"/>
    </row>
    <row r="155" spans="1:17" ht="15" hidden="1" customHeight="1" x14ac:dyDescent="0.2">
      <c r="A155" s="1226" t="s">
        <v>1</v>
      </c>
      <c r="B155" s="7" t="s">
        <v>2</v>
      </c>
      <c r="C155" s="8" t="s">
        <v>3</v>
      </c>
      <c r="D155" s="8" t="s">
        <v>4</v>
      </c>
      <c r="E155" s="1235" t="s">
        <v>5</v>
      </c>
      <c r="F155" s="1230" t="s">
        <v>18</v>
      </c>
      <c r="G155" s="1218"/>
      <c r="H155" s="1237" t="s">
        <v>34</v>
      </c>
      <c r="I155" s="1220"/>
      <c r="J155" s="1218"/>
      <c r="K155" s="1163" t="s">
        <v>19</v>
      </c>
      <c r="L155" s="1233" t="s">
        <v>125</v>
      </c>
      <c r="M155" s="1234"/>
      <c r="N155" s="1163" t="s">
        <v>19</v>
      </c>
      <c r="O155" s="1201" t="s">
        <v>126</v>
      </c>
      <c r="P155" s="1202"/>
      <c r="Q155" s="1184"/>
    </row>
    <row r="156" spans="1:17" ht="41.25" customHeight="1" x14ac:dyDescent="0.2">
      <c r="A156" s="1227"/>
      <c r="B156" s="5" t="s">
        <v>2</v>
      </c>
      <c r="C156" s="6" t="s">
        <v>3</v>
      </c>
      <c r="D156" s="6" t="s">
        <v>4</v>
      </c>
      <c r="E156" s="1236"/>
      <c r="F156" s="1196" t="s">
        <v>127</v>
      </c>
      <c r="G156" s="1218"/>
      <c r="H156" s="1219" t="s">
        <v>128</v>
      </c>
      <c r="I156" s="1220"/>
      <c r="J156" s="1218"/>
      <c r="K156" s="1188" t="s">
        <v>19</v>
      </c>
      <c r="L156" s="1198" t="s">
        <v>125</v>
      </c>
      <c r="M156" s="1199"/>
      <c r="N156" s="1190" t="s">
        <v>19</v>
      </c>
      <c r="O156" s="1192" t="s">
        <v>126</v>
      </c>
      <c r="P156" s="1193"/>
      <c r="Q156" s="1191"/>
    </row>
    <row r="157" spans="1:17" ht="20.25" customHeight="1" thickBot="1" x14ac:dyDescent="0.25">
      <c r="A157" s="1227"/>
      <c r="B157" s="379" t="s">
        <v>8</v>
      </c>
      <c r="C157" s="380" t="s">
        <v>8</v>
      </c>
      <c r="D157" s="380" t="s">
        <v>8</v>
      </c>
      <c r="E157" s="1236"/>
      <c r="F157" s="381" t="s">
        <v>21</v>
      </c>
      <c r="G157" s="382" t="s">
        <v>22</v>
      </c>
      <c r="H157" s="381" t="s">
        <v>9</v>
      </c>
      <c r="I157" s="94" t="s">
        <v>10</v>
      </c>
      <c r="J157" s="383" t="s">
        <v>23</v>
      </c>
      <c r="K157" s="1189"/>
      <c r="L157" s="384" t="s">
        <v>24</v>
      </c>
      <c r="M157" s="385" t="s">
        <v>13</v>
      </c>
      <c r="N157" s="1187"/>
      <c r="O157" s="382" t="s">
        <v>24</v>
      </c>
      <c r="P157" s="401" t="s">
        <v>13</v>
      </c>
      <c r="Q157" s="1191"/>
    </row>
    <row r="158" spans="1:17" ht="15" customHeight="1" thickBot="1" x14ac:dyDescent="0.25">
      <c r="A158" s="216" t="s">
        <v>35</v>
      </c>
      <c r="B158" s="371">
        <v>20</v>
      </c>
      <c r="C158" s="180">
        <v>96</v>
      </c>
      <c r="D158" s="180">
        <v>6000</v>
      </c>
      <c r="E158" s="98" t="s">
        <v>26</v>
      </c>
      <c r="F158" s="99">
        <v>6.3360000000000003</v>
      </c>
      <c r="G158" s="100">
        <v>110</v>
      </c>
      <c r="H158" s="101">
        <v>5</v>
      </c>
      <c r="I158" s="102">
        <f>B158*C158*D158/1000000000*H158</f>
        <v>5.7600000000000005E-2</v>
      </c>
      <c r="J158" s="103">
        <f t="shared" ref="J158:J170" si="66">D158*Q158/1000000*H158</f>
        <v>2.64</v>
      </c>
      <c r="K158" s="366">
        <f t="shared" ref="K158:K170" si="67">L158/J158</f>
        <v>772.36363636363637</v>
      </c>
      <c r="L158" s="367">
        <f>M158*I158</f>
        <v>2039.0400000000002</v>
      </c>
      <c r="M158" s="200">
        <v>35400</v>
      </c>
      <c r="N158" s="104">
        <f t="shared" ref="N158:N170" si="68">O158/J158</f>
        <v>879.27272727272725</v>
      </c>
      <c r="O158" s="107">
        <f t="shared" ref="O158:O211" si="69">I158*P158</f>
        <v>2321.2800000000002</v>
      </c>
      <c r="P158" s="1164">
        <v>40300</v>
      </c>
      <c r="Q158" s="1148">
        <v>88</v>
      </c>
    </row>
    <row r="159" spans="1:17" ht="15" customHeight="1" thickBot="1" x14ac:dyDescent="0.25">
      <c r="A159" s="219" t="s">
        <v>35</v>
      </c>
      <c r="B159" s="372">
        <v>20</v>
      </c>
      <c r="C159" s="118">
        <v>96</v>
      </c>
      <c r="D159" s="118">
        <v>3000</v>
      </c>
      <c r="E159" s="214" t="s">
        <v>26</v>
      </c>
      <c r="F159" s="110">
        <v>3.1680000000000001</v>
      </c>
      <c r="G159" s="111">
        <v>110</v>
      </c>
      <c r="H159" s="112">
        <v>5</v>
      </c>
      <c r="I159" s="113">
        <f>B159*C159*D159/1000000000*H159</f>
        <v>2.8800000000000003E-2</v>
      </c>
      <c r="J159" s="114">
        <f t="shared" si="66"/>
        <v>1.32</v>
      </c>
      <c r="K159" s="369">
        <f>L159/J159</f>
        <v>778.90909090909088</v>
      </c>
      <c r="L159" s="218">
        <f>M159*I159</f>
        <v>1028.1600000000001</v>
      </c>
      <c r="M159" s="200">
        <v>35700</v>
      </c>
      <c r="N159" s="4">
        <f>O159/J159</f>
        <v>861.81818181818187</v>
      </c>
      <c r="O159" s="116">
        <f>I159*P159</f>
        <v>1137.6000000000001</v>
      </c>
      <c r="P159" s="1164">
        <v>39500</v>
      </c>
      <c r="Q159" s="1148">
        <v>88</v>
      </c>
    </row>
    <row r="160" spans="1:17" ht="15" customHeight="1" thickBot="1" x14ac:dyDescent="0.25">
      <c r="A160" s="220" t="s">
        <v>35</v>
      </c>
      <c r="B160" s="373">
        <v>20</v>
      </c>
      <c r="C160" s="122">
        <v>96</v>
      </c>
      <c r="D160" s="122">
        <v>2500</v>
      </c>
      <c r="E160" s="215" t="s">
        <v>26</v>
      </c>
      <c r="F160" s="124">
        <v>3.1680000000000001</v>
      </c>
      <c r="G160" s="125">
        <v>110</v>
      </c>
      <c r="H160" s="126">
        <v>5</v>
      </c>
      <c r="I160" s="127">
        <f t="shared" ref="I160:I211" si="70">B160*C160*D160/1000000000*H160</f>
        <v>2.3999999999999997E-2</v>
      </c>
      <c r="J160" s="128">
        <f t="shared" si="66"/>
        <v>1.1000000000000001</v>
      </c>
      <c r="K160" s="370">
        <f t="shared" si="67"/>
        <v>778.90909090909065</v>
      </c>
      <c r="L160" s="183">
        <f t="shared" ref="L160:L170" si="71">M160*I160</f>
        <v>856.79999999999984</v>
      </c>
      <c r="M160" s="200">
        <v>35700</v>
      </c>
      <c r="N160" s="129">
        <f t="shared" si="68"/>
        <v>861.81818181818164</v>
      </c>
      <c r="O160" s="132">
        <f t="shared" si="69"/>
        <v>947.99999999999989</v>
      </c>
      <c r="P160" s="1164">
        <v>39500</v>
      </c>
      <c r="Q160" s="1148">
        <v>88</v>
      </c>
    </row>
    <row r="161" spans="1:17" ht="15" hidden="1" customHeight="1" thickBot="1" x14ac:dyDescent="0.25">
      <c r="A161" s="221" t="s">
        <v>35</v>
      </c>
      <c r="B161" s="374">
        <v>20</v>
      </c>
      <c r="C161" s="222">
        <v>96</v>
      </c>
      <c r="D161" s="222">
        <v>3000</v>
      </c>
      <c r="E161" s="223" t="s">
        <v>36</v>
      </c>
      <c r="F161" s="224">
        <v>3.1680000000000001</v>
      </c>
      <c r="G161" s="225">
        <v>110</v>
      </c>
      <c r="H161" s="226">
        <v>5</v>
      </c>
      <c r="I161" s="227">
        <f t="shared" si="70"/>
        <v>2.8800000000000003E-2</v>
      </c>
      <c r="J161" s="228">
        <f t="shared" si="66"/>
        <v>1.32</v>
      </c>
      <c r="K161" s="1166">
        <f t="shared" si="67"/>
        <v>370.90909090909093</v>
      </c>
      <c r="L161" s="229">
        <f t="shared" si="71"/>
        <v>489.6</v>
      </c>
      <c r="M161" s="230">
        <v>17000</v>
      </c>
      <c r="N161" s="231">
        <f t="shared" si="68"/>
        <v>405.81818181818187</v>
      </c>
      <c r="O161" s="232">
        <f t="shared" si="69"/>
        <v>535.68000000000006</v>
      </c>
      <c r="P161" s="1167">
        <v>18600</v>
      </c>
      <c r="Q161" s="1148">
        <v>88</v>
      </c>
    </row>
    <row r="162" spans="1:17" ht="15" customHeight="1" x14ac:dyDescent="0.2">
      <c r="A162" s="216" t="s">
        <v>35</v>
      </c>
      <c r="B162" s="375">
        <v>20</v>
      </c>
      <c r="C162" s="217">
        <v>96</v>
      </c>
      <c r="D162" s="217">
        <v>6000</v>
      </c>
      <c r="E162" s="109" t="s">
        <v>28</v>
      </c>
      <c r="F162" s="110">
        <v>6.3360000000000003</v>
      </c>
      <c r="G162" s="111">
        <v>110</v>
      </c>
      <c r="H162" s="112">
        <v>5</v>
      </c>
      <c r="I162" s="113">
        <f>B162*C162*D162/1000000000*H162</f>
        <v>5.7600000000000005E-2</v>
      </c>
      <c r="J162" s="114">
        <f t="shared" si="66"/>
        <v>2.64</v>
      </c>
      <c r="K162" s="369">
        <f>L162/J162</f>
        <v>473.45454545454544</v>
      </c>
      <c r="L162" s="218">
        <f>M162*I162</f>
        <v>1249.92</v>
      </c>
      <c r="M162" s="205">
        <v>21700</v>
      </c>
      <c r="N162" s="142">
        <f>O162/J162</f>
        <v>538.90909090909088</v>
      </c>
      <c r="O162" s="145">
        <f>I162*P162</f>
        <v>1422.72</v>
      </c>
      <c r="P162" s="1165">
        <v>24700</v>
      </c>
      <c r="Q162" s="1148">
        <v>88</v>
      </c>
    </row>
    <row r="163" spans="1:17" ht="15" customHeight="1" x14ac:dyDescent="0.2">
      <c r="A163" s="219" t="s">
        <v>35</v>
      </c>
      <c r="B163" s="372">
        <v>20</v>
      </c>
      <c r="C163" s="118">
        <v>96</v>
      </c>
      <c r="D163" s="118">
        <v>3000</v>
      </c>
      <c r="E163" s="109" t="s">
        <v>28</v>
      </c>
      <c r="F163" s="110">
        <v>3.1680000000000001</v>
      </c>
      <c r="G163" s="111">
        <v>110</v>
      </c>
      <c r="H163" s="112">
        <v>5</v>
      </c>
      <c r="I163" s="113">
        <f>B163*C163*D163/1000000000*H163</f>
        <v>2.8800000000000003E-2</v>
      </c>
      <c r="J163" s="114">
        <f t="shared" si="66"/>
        <v>1.32</v>
      </c>
      <c r="K163" s="369">
        <f>L163/J163</f>
        <v>473.45454545454544</v>
      </c>
      <c r="L163" s="218">
        <f>M163*I163</f>
        <v>624.96</v>
      </c>
      <c r="M163" s="205">
        <v>21700</v>
      </c>
      <c r="N163" s="4">
        <f>O163/J163</f>
        <v>538.90909090909088</v>
      </c>
      <c r="O163" s="116">
        <f>I163*P163</f>
        <v>711.36</v>
      </c>
      <c r="P163" s="1165">
        <v>24700</v>
      </c>
      <c r="Q163" s="1148">
        <v>88</v>
      </c>
    </row>
    <row r="164" spans="1:17" ht="15.75" customHeight="1" thickBot="1" x14ac:dyDescent="0.25">
      <c r="A164" s="220" t="s">
        <v>35</v>
      </c>
      <c r="B164" s="373">
        <v>20</v>
      </c>
      <c r="C164" s="122">
        <v>96</v>
      </c>
      <c r="D164" s="122">
        <v>2000</v>
      </c>
      <c r="E164" s="233" t="s">
        <v>28</v>
      </c>
      <c r="F164" s="124">
        <v>3.1680000000000001</v>
      </c>
      <c r="G164" s="125">
        <v>110</v>
      </c>
      <c r="H164" s="126">
        <v>5</v>
      </c>
      <c r="I164" s="127">
        <f>B164*C164*D164/1000000000*H164</f>
        <v>1.9200000000000002E-2</v>
      </c>
      <c r="J164" s="128">
        <f t="shared" si="66"/>
        <v>0.87999999999999989</v>
      </c>
      <c r="K164" s="370">
        <f>L164/J164</f>
        <v>473.45454545454555</v>
      </c>
      <c r="L164" s="183">
        <f>M164*I164</f>
        <v>416.64000000000004</v>
      </c>
      <c r="M164" s="205">
        <v>21700</v>
      </c>
      <c r="N164" s="129">
        <f>O164/J164</f>
        <v>538.90909090909111</v>
      </c>
      <c r="O164" s="132">
        <f>I164*P164</f>
        <v>474.24000000000007</v>
      </c>
      <c r="P164" s="1165">
        <v>24700</v>
      </c>
      <c r="Q164" s="1148">
        <v>88</v>
      </c>
    </row>
    <row r="165" spans="1:17" ht="14.45" customHeight="1" thickBot="1" x14ac:dyDescent="0.25">
      <c r="A165" s="234" t="s">
        <v>37</v>
      </c>
      <c r="B165" s="376">
        <v>26</v>
      </c>
      <c r="C165" s="235">
        <v>130</v>
      </c>
      <c r="D165" s="235">
        <v>2000</v>
      </c>
      <c r="E165" s="192" t="s">
        <v>26</v>
      </c>
      <c r="F165" s="137">
        <v>3.407</v>
      </c>
      <c r="G165" s="138">
        <v>112</v>
      </c>
      <c r="H165" s="139">
        <v>3</v>
      </c>
      <c r="I165" s="140">
        <f t="shared" si="70"/>
        <v>2.0279999999999999E-2</v>
      </c>
      <c r="J165" s="141">
        <f t="shared" si="66"/>
        <v>0.78</v>
      </c>
      <c r="K165" s="366">
        <f t="shared" si="67"/>
        <v>920.4</v>
      </c>
      <c r="L165" s="367">
        <f t="shared" si="71"/>
        <v>717.91200000000003</v>
      </c>
      <c r="M165" s="368">
        <v>35400</v>
      </c>
      <c r="N165" s="366">
        <f t="shared" si="68"/>
        <v>1047.8</v>
      </c>
      <c r="O165" s="107">
        <f t="shared" si="69"/>
        <v>817.28399999999999</v>
      </c>
      <c r="P165" s="1164">
        <v>40300</v>
      </c>
      <c r="Q165" s="1148">
        <v>130</v>
      </c>
    </row>
    <row r="166" spans="1:17" ht="14.45" customHeight="1" thickBot="1" x14ac:dyDescent="0.25">
      <c r="A166" s="219" t="s">
        <v>37</v>
      </c>
      <c r="B166" s="372">
        <v>26</v>
      </c>
      <c r="C166" s="118">
        <v>130</v>
      </c>
      <c r="D166" s="118">
        <v>2500</v>
      </c>
      <c r="E166" s="214" t="s">
        <v>26</v>
      </c>
      <c r="F166" s="110">
        <v>2.839</v>
      </c>
      <c r="G166" s="111">
        <v>112</v>
      </c>
      <c r="H166" s="112">
        <v>3</v>
      </c>
      <c r="I166" s="113">
        <f t="shared" si="70"/>
        <v>2.5349999999999998E-2</v>
      </c>
      <c r="J166" s="114">
        <f t="shared" si="66"/>
        <v>0.97500000000000009</v>
      </c>
      <c r="K166" s="369">
        <f t="shared" si="67"/>
        <v>920.39999999999975</v>
      </c>
      <c r="L166" s="218">
        <f t="shared" si="71"/>
        <v>897.38999999999987</v>
      </c>
      <c r="M166" s="368">
        <v>35400</v>
      </c>
      <c r="N166" s="369">
        <f t="shared" si="68"/>
        <v>1047.7999999999997</v>
      </c>
      <c r="O166" s="116">
        <f t="shared" si="69"/>
        <v>1021.6049999999999</v>
      </c>
      <c r="P166" s="1164">
        <v>40300</v>
      </c>
      <c r="Q166" s="1148">
        <v>130</v>
      </c>
    </row>
    <row r="167" spans="1:17" ht="14.45" customHeight="1" thickBot="1" x14ac:dyDescent="0.25">
      <c r="A167" s="220" t="s">
        <v>37</v>
      </c>
      <c r="B167" s="373">
        <v>26</v>
      </c>
      <c r="C167" s="122">
        <v>130</v>
      </c>
      <c r="D167" s="122">
        <v>3000</v>
      </c>
      <c r="E167" s="215" t="s">
        <v>26</v>
      </c>
      <c r="F167" s="124">
        <v>2.2709999999999999</v>
      </c>
      <c r="G167" s="125">
        <v>112</v>
      </c>
      <c r="H167" s="126">
        <v>3</v>
      </c>
      <c r="I167" s="127">
        <f t="shared" si="70"/>
        <v>3.0419999999999999E-2</v>
      </c>
      <c r="J167" s="128">
        <f t="shared" si="66"/>
        <v>1.17</v>
      </c>
      <c r="K167" s="370">
        <f t="shared" si="67"/>
        <v>920.4</v>
      </c>
      <c r="L167" s="183">
        <f t="shared" si="71"/>
        <v>1076.8679999999999</v>
      </c>
      <c r="M167" s="368">
        <v>35400</v>
      </c>
      <c r="N167" s="370">
        <f t="shared" si="68"/>
        <v>1047.8</v>
      </c>
      <c r="O167" s="132">
        <f t="shared" si="69"/>
        <v>1225.9259999999999</v>
      </c>
      <c r="P167" s="1164">
        <v>40300</v>
      </c>
      <c r="Q167" s="1148">
        <v>130</v>
      </c>
    </row>
    <row r="168" spans="1:17" ht="14.45" hidden="1" customHeight="1" x14ac:dyDescent="0.2">
      <c r="A168" s="237" t="s">
        <v>37</v>
      </c>
      <c r="B168" s="377">
        <v>26</v>
      </c>
      <c r="C168" s="195">
        <v>130</v>
      </c>
      <c r="D168" s="195">
        <v>2000</v>
      </c>
      <c r="E168" s="238" t="s">
        <v>28</v>
      </c>
      <c r="F168" s="167">
        <v>3.407</v>
      </c>
      <c r="G168" s="168">
        <v>112</v>
      </c>
      <c r="H168" s="169">
        <v>3</v>
      </c>
      <c r="I168" s="170">
        <f t="shared" si="70"/>
        <v>2.0279999999999999E-2</v>
      </c>
      <c r="J168" s="171">
        <f t="shared" si="66"/>
        <v>0.78</v>
      </c>
      <c r="K168" s="1168">
        <f t="shared" si="67"/>
        <v>519.99999999999989</v>
      </c>
      <c r="L168" s="236">
        <f t="shared" si="71"/>
        <v>405.59999999999997</v>
      </c>
      <c r="M168" s="213">
        <v>20000</v>
      </c>
      <c r="N168" s="172">
        <f t="shared" si="68"/>
        <v>592.79999999999995</v>
      </c>
      <c r="O168" s="174">
        <f t="shared" si="69"/>
        <v>462.38400000000001</v>
      </c>
      <c r="P168" s="1169">
        <v>22800</v>
      </c>
      <c r="Q168" s="1162">
        <v>130</v>
      </c>
    </row>
    <row r="169" spans="1:17" ht="14.45" hidden="1" customHeight="1" x14ac:dyDescent="0.2">
      <c r="A169" s="237" t="s">
        <v>37</v>
      </c>
      <c r="B169" s="377">
        <v>26</v>
      </c>
      <c r="C169" s="195">
        <v>130</v>
      </c>
      <c r="D169" s="195">
        <v>2500</v>
      </c>
      <c r="E169" s="238" t="s">
        <v>28</v>
      </c>
      <c r="F169" s="167">
        <v>3.407</v>
      </c>
      <c r="G169" s="168">
        <v>112</v>
      </c>
      <c r="H169" s="169">
        <v>3</v>
      </c>
      <c r="I169" s="170">
        <f>B169*C169*D169/1000000000*H169</f>
        <v>2.5349999999999998E-2</v>
      </c>
      <c r="J169" s="171">
        <f t="shared" si="66"/>
        <v>0.97500000000000009</v>
      </c>
      <c r="K169" s="1168">
        <f>L169/J169</f>
        <v>519.99999999999989</v>
      </c>
      <c r="L169" s="236">
        <f>M169*I169</f>
        <v>506.99999999999994</v>
      </c>
      <c r="M169" s="213">
        <v>20000</v>
      </c>
      <c r="N169" s="172">
        <f>O169/J169</f>
        <v>592.79999999999984</v>
      </c>
      <c r="O169" s="174">
        <f>I169*P169</f>
        <v>577.9799999999999</v>
      </c>
      <c r="P169" s="1169">
        <v>22800</v>
      </c>
      <c r="Q169" s="1162">
        <v>130</v>
      </c>
    </row>
    <row r="170" spans="1:17" ht="14.45" hidden="1" customHeight="1" thickBot="1" x14ac:dyDescent="0.25">
      <c r="A170" s="239" t="s">
        <v>37</v>
      </c>
      <c r="B170" s="373">
        <v>26</v>
      </c>
      <c r="C170" s="122">
        <v>130</v>
      </c>
      <c r="D170" s="122">
        <v>3000</v>
      </c>
      <c r="E170" s="215" t="s">
        <v>28</v>
      </c>
      <c r="F170" s="124">
        <v>2.839</v>
      </c>
      <c r="G170" s="125">
        <v>112</v>
      </c>
      <c r="H170" s="126">
        <v>3</v>
      </c>
      <c r="I170" s="127">
        <f t="shared" si="70"/>
        <v>3.0419999999999999E-2</v>
      </c>
      <c r="J170" s="128">
        <f t="shared" si="66"/>
        <v>1.17</v>
      </c>
      <c r="K170" s="370">
        <f t="shared" si="67"/>
        <v>520</v>
      </c>
      <c r="L170" s="183">
        <f t="shared" si="71"/>
        <v>608.4</v>
      </c>
      <c r="M170" s="378">
        <v>20000</v>
      </c>
      <c r="N170" s="129">
        <f t="shared" si="68"/>
        <v>592.80000000000007</v>
      </c>
      <c r="O170" s="132">
        <f t="shared" si="69"/>
        <v>693.57600000000002</v>
      </c>
      <c r="P170" s="1170">
        <v>22800</v>
      </c>
      <c r="Q170" s="1148">
        <v>130</v>
      </c>
    </row>
    <row r="171" spans="1:17" ht="41.25" customHeight="1" x14ac:dyDescent="0.2">
      <c r="A171" s="1203" t="s">
        <v>1</v>
      </c>
      <c r="B171" s="5" t="s">
        <v>2</v>
      </c>
      <c r="C171" s="6" t="s">
        <v>3</v>
      </c>
      <c r="D171" s="6" t="s">
        <v>4</v>
      </c>
      <c r="E171" s="1215" t="s">
        <v>5</v>
      </c>
      <c r="F171" s="1196" t="s">
        <v>127</v>
      </c>
      <c r="G171" s="1218"/>
      <c r="H171" s="1219" t="s">
        <v>128</v>
      </c>
      <c r="I171" s="1220"/>
      <c r="J171" s="1197"/>
      <c r="K171" s="1188" t="s">
        <v>19</v>
      </c>
      <c r="L171" s="1198" t="s">
        <v>125</v>
      </c>
      <c r="M171" s="1199"/>
      <c r="N171" s="1190" t="s">
        <v>19</v>
      </c>
      <c r="O171" s="1192" t="s">
        <v>126</v>
      </c>
      <c r="P171" s="1193"/>
      <c r="Q171" s="1191"/>
    </row>
    <row r="172" spans="1:17" ht="20.25" customHeight="1" x14ac:dyDescent="0.2">
      <c r="A172" s="1204"/>
      <c r="B172" s="379" t="s">
        <v>8</v>
      </c>
      <c r="C172" s="380" t="s">
        <v>8</v>
      </c>
      <c r="D172" s="380" t="s">
        <v>8</v>
      </c>
      <c r="E172" s="1217"/>
      <c r="F172" s="381" t="s">
        <v>21</v>
      </c>
      <c r="G172" s="382" t="s">
        <v>22</v>
      </c>
      <c r="H172" s="381" t="s">
        <v>9</v>
      </c>
      <c r="I172" s="94" t="s">
        <v>10</v>
      </c>
      <c r="J172" s="383" t="s">
        <v>23</v>
      </c>
      <c r="K172" s="1240"/>
      <c r="L172" s="384" t="s">
        <v>24</v>
      </c>
      <c r="M172" s="385" t="s">
        <v>13</v>
      </c>
      <c r="N172" s="1241"/>
      <c r="O172" s="382" t="s">
        <v>24</v>
      </c>
      <c r="P172" s="401" t="s">
        <v>13</v>
      </c>
      <c r="Q172" s="1200"/>
    </row>
    <row r="173" spans="1:17" ht="14.45" hidden="1" customHeight="1" x14ac:dyDescent="0.2">
      <c r="A173" s="216" t="s">
        <v>50</v>
      </c>
      <c r="B173" s="273">
        <v>10</v>
      </c>
      <c r="C173" s="274">
        <v>30</v>
      </c>
      <c r="D173" s="274">
        <v>3000</v>
      </c>
      <c r="E173" s="249" t="s">
        <v>26</v>
      </c>
      <c r="F173" s="288"/>
      <c r="G173" s="289"/>
      <c r="H173" s="288">
        <v>1</v>
      </c>
      <c r="I173" s="275">
        <f t="shared" si="70"/>
        <v>8.9999999999999998E-4</v>
      </c>
      <c r="J173" s="1154"/>
      <c r="K173" s="393"/>
      <c r="L173" s="276">
        <f>M173*I173</f>
        <v>0</v>
      </c>
      <c r="M173" s="295"/>
      <c r="N173" s="294"/>
      <c r="O173" s="253">
        <f>I173*P173</f>
        <v>32.67</v>
      </c>
      <c r="P173" s="1156">
        <v>36300</v>
      </c>
      <c r="Q173" s="1148"/>
    </row>
    <row r="174" spans="1:17" ht="14.45" hidden="1" customHeight="1" x14ac:dyDescent="0.2">
      <c r="A174" s="216" t="s">
        <v>50</v>
      </c>
      <c r="B174" s="277">
        <v>10</v>
      </c>
      <c r="C174" s="208">
        <v>40</v>
      </c>
      <c r="D174" s="270">
        <v>3000</v>
      </c>
      <c r="E174" s="331" t="s">
        <v>26</v>
      </c>
      <c r="F174" s="290"/>
      <c r="G174" s="291"/>
      <c r="H174" s="290">
        <v>1</v>
      </c>
      <c r="I174" s="271">
        <f t="shared" si="70"/>
        <v>1.1999999999999999E-3</v>
      </c>
      <c r="J174" s="280"/>
      <c r="K174" s="394"/>
      <c r="L174" s="272">
        <f t="shared" ref="L174:L213" si="72">M174*I174</f>
        <v>0</v>
      </c>
      <c r="M174" s="296"/>
      <c r="N174" s="252"/>
      <c r="O174" s="208">
        <f t="shared" si="69"/>
        <v>43.559999999999995</v>
      </c>
      <c r="P174" s="1157">
        <v>36300</v>
      </c>
      <c r="Q174" s="1148"/>
    </row>
    <row r="175" spans="1:17" ht="15" hidden="1" customHeight="1" x14ac:dyDescent="0.2">
      <c r="A175" s="216" t="s">
        <v>50</v>
      </c>
      <c r="B175" s="277">
        <v>10</v>
      </c>
      <c r="C175" s="208">
        <v>50</v>
      </c>
      <c r="D175" s="270">
        <v>3000</v>
      </c>
      <c r="E175" s="331" t="s">
        <v>26</v>
      </c>
      <c r="F175" s="290"/>
      <c r="G175" s="291"/>
      <c r="H175" s="290">
        <v>1</v>
      </c>
      <c r="I175" s="271">
        <f t="shared" si="70"/>
        <v>1.5E-3</v>
      </c>
      <c r="J175" s="280"/>
      <c r="K175" s="394"/>
      <c r="L175" s="272">
        <f t="shared" si="72"/>
        <v>0</v>
      </c>
      <c r="M175" s="296"/>
      <c r="N175" s="252"/>
      <c r="O175" s="208">
        <f t="shared" si="69"/>
        <v>54.45</v>
      </c>
      <c r="P175" s="1157">
        <v>36300</v>
      </c>
      <c r="Q175" s="1148"/>
    </row>
    <row r="176" spans="1:17" ht="15" customHeight="1" x14ac:dyDescent="0.2">
      <c r="A176" s="216" t="s">
        <v>50</v>
      </c>
      <c r="B176" s="248">
        <v>20</v>
      </c>
      <c r="C176" s="270">
        <v>30</v>
      </c>
      <c r="D176" s="270">
        <v>3000</v>
      </c>
      <c r="E176" s="331" t="s">
        <v>26</v>
      </c>
      <c r="F176" s="290"/>
      <c r="G176" s="291"/>
      <c r="H176" s="290">
        <v>1</v>
      </c>
      <c r="I176" s="271">
        <f t="shared" si="70"/>
        <v>1.8E-3</v>
      </c>
      <c r="J176" s="280"/>
      <c r="K176" s="394"/>
      <c r="L176" s="272">
        <f t="shared" si="72"/>
        <v>0</v>
      </c>
      <c r="M176" s="296"/>
      <c r="N176" s="252"/>
      <c r="O176" s="208">
        <f t="shared" si="69"/>
        <v>71.28</v>
      </c>
      <c r="P176" s="1157">
        <v>39600</v>
      </c>
      <c r="Q176" s="1148"/>
    </row>
    <row r="177" spans="1:17" ht="15" customHeight="1" x14ac:dyDescent="0.2">
      <c r="A177" s="216" t="s">
        <v>50</v>
      </c>
      <c r="B177" s="248">
        <v>20</v>
      </c>
      <c r="C177" s="208">
        <v>40</v>
      </c>
      <c r="D177" s="270">
        <v>3000</v>
      </c>
      <c r="E177" s="331" t="s">
        <v>26</v>
      </c>
      <c r="F177" s="290"/>
      <c r="G177" s="291"/>
      <c r="H177" s="290">
        <v>1</v>
      </c>
      <c r="I177" s="271">
        <f t="shared" si="70"/>
        <v>2.3999999999999998E-3</v>
      </c>
      <c r="J177" s="280"/>
      <c r="K177" s="394"/>
      <c r="L177" s="272">
        <f t="shared" si="72"/>
        <v>0</v>
      </c>
      <c r="M177" s="296"/>
      <c r="N177" s="252"/>
      <c r="O177" s="208">
        <f t="shared" si="69"/>
        <v>95.039999999999992</v>
      </c>
      <c r="P177" s="1157">
        <v>39600</v>
      </c>
      <c r="Q177" s="1148"/>
    </row>
    <row r="178" spans="1:17" s="651" customFormat="1" ht="15" customHeight="1" x14ac:dyDescent="0.2">
      <c r="A178" s="216" t="s">
        <v>50</v>
      </c>
      <c r="B178" s="248">
        <v>20</v>
      </c>
      <c r="C178" s="208">
        <v>50</v>
      </c>
      <c r="D178" s="270">
        <v>3000</v>
      </c>
      <c r="E178" s="331" t="s">
        <v>26</v>
      </c>
      <c r="F178" s="290"/>
      <c r="G178" s="291"/>
      <c r="H178" s="290">
        <v>1</v>
      </c>
      <c r="I178" s="271">
        <f t="shared" ref="I178" si="73">B178*C178*D178/1000000000*H178</f>
        <v>3.0000000000000001E-3</v>
      </c>
      <c r="J178" s="280"/>
      <c r="K178" s="394"/>
      <c r="L178" s="272">
        <f t="shared" ref="L178" si="74">M178*I178</f>
        <v>0</v>
      </c>
      <c r="M178" s="296"/>
      <c r="N178" s="252"/>
      <c r="O178" s="208">
        <f t="shared" ref="O178" si="75">I178*P178</f>
        <v>118.8</v>
      </c>
      <c r="P178" s="1157">
        <v>39600</v>
      </c>
      <c r="Q178" s="1148"/>
    </row>
    <row r="179" spans="1:17" ht="15" customHeight="1" x14ac:dyDescent="0.2">
      <c r="A179" s="216" t="s">
        <v>50</v>
      </c>
      <c r="B179" s="248">
        <v>20</v>
      </c>
      <c r="C179" s="208">
        <v>45</v>
      </c>
      <c r="D179" s="270">
        <v>3000</v>
      </c>
      <c r="E179" s="331" t="s">
        <v>26</v>
      </c>
      <c r="F179" s="290"/>
      <c r="G179" s="291"/>
      <c r="H179" s="290">
        <v>1</v>
      </c>
      <c r="I179" s="271">
        <f t="shared" si="70"/>
        <v>2.7000000000000001E-3</v>
      </c>
      <c r="J179" s="280"/>
      <c r="K179" s="394"/>
      <c r="L179" s="272">
        <f t="shared" si="72"/>
        <v>0</v>
      </c>
      <c r="M179" s="296"/>
      <c r="N179" s="252"/>
      <c r="O179" s="208">
        <f t="shared" si="69"/>
        <v>106.92</v>
      </c>
      <c r="P179" s="1157">
        <v>39600</v>
      </c>
      <c r="Q179" s="1148"/>
    </row>
    <row r="180" spans="1:17" ht="15" hidden="1" customHeight="1" thickBot="1" x14ac:dyDescent="0.25">
      <c r="A180" s="216" t="s">
        <v>50</v>
      </c>
      <c r="B180" s="248">
        <v>20</v>
      </c>
      <c r="C180" s="208">
        <v>40</v>
      </c>
      <c r="D180" s="270">
        <v>3000</v>
      </c>
      <c r="E180" s="331" t="s">
        <v>26</v>
      </c>
      <c r="F180" s="290"/>
      <c r="G180" s="291"/>
      <c r="H180" s="290">
        <v>1</v>
      </c>
      <c r="I180" s="271">
        <f t="shared" si="70"/>
        <v>2.3999999999999998E-3</v>
      </c>
      <c r="J180" s="280"/>
      <c r="K180" s="394"/>
      <c r="L180" s="272">
        <f t="shared" si="72"/>
        <v>0</v>
      </c>
      <c r="M180" s="296"/>
      <c r="N180" s="252"/>
      <c r="O180" s="208">
        <f t="shared" si="69"/>
        <v>95.039999999999992</v>
      </c>
      <c r="P180" s="1157">
        <v>39600</v>
      </c>
      <c r="Q180" s="1148"/>
    </row>
    <row r="181" spans="1:17" ht="15" hidden="1" customHeight="1" thickBot="1" x14ac:dyDescent="0.25">
      <c r="A181" s="216" t="s">
        <v>50</v>
      </c>
      <c r="B181" s="248">
        <v>20</v>
      </c>
      <c r="C181" s="208">
        <v>50</v>
      </c>
      <c r="D181" s="270">
        <v>3000</v>
      </c>
      <c r="E181" s="331" t="s">
        <v>26</v>
      </c>
      <c r="F181" s="290"/>
      <c r="G181" s="291"/>
      <c r="H181" s="290">
        <v>1</v>
      </c>
      <c r="I181" s="271">
        <f t="shared" si="70"/>
        <v>3.0000000000000001E-3</v>
      </c>
      <c r="J181" s="280"/>
      <c r="K181" s="394"/>
      <c r="L181" s="272">
        <f t="shared" si="72"/>
        <v>0</v>
      </c>
      <c r="M181" s="296"/>
      <c r="N181" s="252"/>
      <c r="O181" s="208">
        <f t="shared" si="69"/>
        <v>118.8</v>
      </c>
      <c r="P181" s="1157">
        <v>39600</v>
      </c>
      <c r="Q181" s="1148"/>
    </row>
    <row r="182" spans="1:17" ht="15" customHeight="1" x14ac:dyDescent="0.2">
      <c r="A182" s="216" t="s">
        <v>50</v>
      </c>
      <c r="B182" s="248">
        <v>30</v>
      </c>
      <c r="C182" s="208">
        <v>30</v>
      </c>
      <c r="D182" s="270">
        <v>3000</v>
      </c>
      <c r="E182" s="331" t="s">
        <v>26</v>
      </c>
      <c r="F182" s="290"/>
      <c r="G182" s="291"/>
      <c r="H182" s="290">
        <v>1</v>
      </c>
      <c r="I182" s="271">
        <f>B182*C182*D182/1000000000*H182</f>
        <v>2.7000000000000001E-3</v>
      </c>
      <c r="J182" s="280"/>
      <c r="K182" s="394"/>
      <c r="L182" s="272">
        <f t="shared" si="72"/>
        <v>0</v>
      </c>
      <c r="M182" s="296"/>
      <c r="N182" s="252"/>
      <c r="O182" s="208">
        <f t="shared" si="69"/>
        <v>102.87</v>
      </c>
      <c r="P182" s="1157">
        <v>38100</v>
      </c>
      <c r="Q182" s="1148"/>
    </row>
    <row r="183" spans="1:17" ht="15" hidden="1" customHeight="1" thickBot="1" x14ac:dyDescent="0.25">
      <c r="A183" s="216" t="s">
        <v>50</v>
      </c>
      <c r="B183" s="248">
        <v>30</v>
      </c>
      <c r="C183" s="208">
        <v>30</v>
      </c>
      <c r="D183" s="270">
        <v>3000</v>
      </c>
      <c r="E183" s="331" t="s">
        <v>26</v>
      </c>
      <c r="F183" s="290"/>
      <c r="G183" s="291"/>
      <c r="H183" s="290">
        <v>2</v>
      </c>
      <c r="I183" s="271">
        <f>B183*C183*D183/1000000000*H183</f>
        <v>5.4000000000000003E-3</v>
      </c>
      <c r="J183" s="280"/>
      <c r="K183" s="394"/>
      <c r="L183" s="272">
        <f>M183*I183</f>
        <v>0</v>
      </c>
      <c r="M183" s="296"/>
      <c r="N183" s="252"/>
      <c r="O183" s="208">
        <f>I183*P183</f>
        <v>205.74</v>
      </c>
      <c r="P183" s="1157">
        <v>38100</v>
      </c>
      <c r="Q183" s="1148"/>
    </row>
    <row r="184" spans="1:17" ht="15" hidden="1" customHeight="1" thickBot="1" x14ac:dyDescent="0.25">
      <c r="A184" s="216" t="s">
        <v>50</v>
      </c>
      <c r="B184" s="248">
        <v>30</v>
      </c>
      <c r="C184" s="208">
        <v>30</v>
      </c>
      <c r="D184" s="270">
        <v>3000</v>
      </c>
      <c r="E184" s="331" t="s">
        <v>26</v>
      </c>
      <c r="F184" s="290"/>
      <c r="G184" s="291"/>
      <c r="H184" s="290">
        <v>3</v>
      </c>
      <c r="I184" s="271">
        <f>B184*C184*D184/1000000000*H184</f>
        <v>8.0999999999999996E-3</v>
      </c>
      <c r="J184" s="280"/>
      <c r="K184" s="394"/>
      <c r="L184" s="272">
        <f>M184*I184</f>
        <v>0</v>
      </c>
      <c r="M184" s="296"/>
      <c r="N184" s="252"/>
      <c r="O184" s="208">
        <f>I184*P184</f>
        <v>308.60999999999996</v>
      </c>
      <c r="P184" s="1157">
        <v>38100</v>
      </c>
      <c r="Q184" s="1148"/>
    </row>
    <row r="185" spans="1:17" ht="15" customHeight="1" x14ac:dyDescent="0.2">
      <c r="A185" s="216" t="s">
        <v>50</v>
      </c>
      <c r="B185" s="248">
        <v>30</v>
      </c>
      <c r="C185" s="208">
        <v>40</v>
      </c>
      <c r="D185" s="270">
        <v>3000</v>
      </c>
      <c r="E185" s="331" t="s">
        <v>26</v>
      </c>
      <c r="F185" s="290"/>
      <c r="G185" s="291"/>
      <c r="H185" s="290">
        <v>1</v>
      </c>
      <c r="I185" s="271">
        <f>B185*C185*D185/1000000000*H185</f>
        <v>3.5999999999999999E-3</v>
      </c>
      <c r="J185" s="280"/>
      <c r="K185" s="394"/>
      <c r="L185" s="272">
        <f>M185*I185</f>
        <v>0</v>
      </c>
      <c r="M185" s="296"/>
      <c r="N185" s="252"/>
      <c r="O185" s="208">
        <f>I185*P185</f>
        <v>137.16</v>
      </c>
      <c r="P185" s="1157">
        <v>38100</v>
      </c>
      <c r="Q185" s="1148"/>
    </row>
    <row r="186" spans="1:17" ht="15" customHeight="1" thickBot="1" x14ac:dyDescent="0.25">
      <c r="A186" s="240" t="s">
        <v>50</v>
      </c>
      <c r="B186" s="254">
        <v>30</v>
      </c>
      <c r="C186" s="255">
        <v>50</v>
      </c>
      <c r="D186" s="330">
        <v>3000</v>
      </c>
      <c r="E186" s="332" t="s">
        <v>26</v>
      </c>
      <c r="F186" s="292"/>
      <c r="G186" s="293"/>
      <c r="H186" s="292">
        <v>1</v>
      </c>
      <c r="I186" s="278">
        <f t="shared" si="70"/>
        <v>4.4999999999999997E-3</v>
      </c>
      <c r="J186" s="281"/>
      <c r="K186" s="395"/>
      <c r="L186" s="279">
        <f t="shared" si="72"/>
        <v>0</v>
      </c>
      <c r="M186" s="297"/>
      <c r="N186" s="259"/>
      <c r="O186" s="255">
        <f>I186*P186</f>
        <v>171.45</v>
      </c>
      <c r="P186" s="1157">
        <v>38100</v>
      </c>
      <c r="Q186" s="1148"/>
    </row>
    <row r="187" spans="1:17" ht="15" hidden="1" customHeight="1" thickBot="1" x14ac:dyDescent="0.25">
      <c r="A187" s="234" t="s">
        <v>50</v>
      </c>
      <c r="B187" s="389">
        <v>10</v>
      </c>
      <c r="C187" s="390">
        <v>30</v>
      </c>
      <c r="D187" s="390">
        <v>3000</v>
      </c>
      <c r="E187" s="391" t="s">
        <v>45</v>
      </c>
      <c r="F187" s="392"/>
      <c r="G187" s="392"/>
      <c r="H187" s="392">
        <v>1</v>
      </c>
      <c r="I187" s="285">
        <f t="shared" si="70"/>
        <v>8.9999999999999998E-4</v>
      </c>
      <c r="J187" s="286"/>
      <c r="K187" s="1158"/>
      <c r="L187" s="246">
        <f t="shared" si="72"/>
        <v>15.299999999999999</v>
      </c>
      <c r="M187" s="246">
        <v>17000</v>
      </c>
      <c r="N187" s="242"/>
      <c r="O187" s="242">
        <f t="shared" si="69"/>
        <v>34.29</v>
      </c>
      <c r="P187" s="1157">
        <v>38100</v>
      </c>
      <c r="Q187" s="1148"/>
    </row>
    <row r="188" spans="1:17" ht="15" hidden="1" customHeight="1" thickBot="1" x14ac:dyDescent="0.25">
      <c r="A188" s="216" t="s">
        <v>50</v>
      </c>
      <c r="B188" s="277">
        <v>10</v>
      </c>
      <c r="C188" s="208">
        <v>40</v>
      </c>
      <c r="D188" s="270">
        <v>3000</v>
      </c>
      <c r="E188" s="387" t="s">
        <v>45</v>
      </c>
      <c r="F188" s="388"/>
      <c r="G188" s="388"/>
      <c r="H188" s="388">
        <v>1</v>
      </c>
      <c r="I188" s="271">
        <f t="shared" si="70"/>
        <v>1.1999999999999999E-3</v>
      </c>
      <c r="J188" s="280"/>
      <c r="K188" s="394"/>
      <c r="L188" s="272">
        <f t="shared" si="72"/>
        <v>20.399999999999999</v>
      </c>
      <c r="M188" s="272">
        <v>17000</v>
      </c>
      <c r="N188" s="208"/>
      <c r="O188" s="208">
        <f t="shared" si="69"/>
        <v>45.72</v>
      </c>
      <c r="P188" s="1157">
        <v>38100</v>
      </c>
      <c r="Q188" s="1148"/>
    </row>
    <row r="189" spans="1:17" ht="15" hidden="1" customHeight="1" thickBot="1" x14ac:dyDescent="0.25">
      <c r="A189" s="216" t="s">
        <v>50</v>
      </c>
      <c r="B189" s="277">
        <v>10</v>
      </c>
      <c r="C189" s="208">
        <v>50</v>
      </c>
      <c r="D189" s="270">
        <v>3000</v>
      </c>
      <c r="E189" s="387" t="s">
        <v>45</v>
      </c>
      <c r="F189" s="388"/>
      <c r="G189" s="388"/>
      <c r="H189" s="388">
        <v>1</v>
      </c>
      <c r="I189" s="271">
        <f t="shared" si="70"/>
        <v>1.5E-3</v>
      </c>
      <c r="J189" s="280"/>
      <c r="K189" s="394"/>
      <c r="L189" s="272">
        <f t="shared" si="72"/>
        <v>25.5</v>
      </c>
      <c r="M189" s="272">
        <v>17000</v>
      </c>
      <c r="N189" s="208"/>
      <c r="O189" s="208">
        <f t="shared" si="69"/>
        <v>57.15</v>
      </c>
      <c r="P189" s="1157">
        <v>38100</v>
      </c>
      <c r="Q189" s="1148"/>
    </row>
    <row r="190" spans="1:17" ht="15" hidden="1" customHeight="1" thickBot="1" x14ac:dyDescent="0.25">
      <c r="A190" s="216" t="s">
        <v>50</v>
      </c>
      <c r="B190" s="248">
        <v>20</v>
      </c>
      <c r="C190" s="270">
        <v>30</v>
      </c>
      <c r="D190" s="270">
        <v>3000</v>
      </c>
      <c r="E190" s="387" t="s">
        <v>45</v>
      </c>
      <c r="F190" s="388"/>
      <c r="G190" s="388"/>
      <c r="H190" s="388">
        <v>1</v>
      </c>
      <c r="I190" s="271">
        <f t="shared" si="70"/>
        <v>1.8E-3</v>
      </c>
      <c r="J190" s="280"/>
      <c r="K190" s="394"/>
      <c r="L190" s="272">
        <f t="shared" si="72"/>
        <v>30.599999999999998</v>
      </c>
      <c r="M190" s="272">
        <v>17000</v>
      </c>
      <c r="N190" s="208"/>
      <c r="O190" s="208">
        <f t="shared" si="69"/>
        <v>68.58</v>
      </c>
      <c r="P190" s="1157">
        <v>38100</v>
      </c>
      <c r="Q190" s="1148"/>
    </row>
    <row r="191" spans="1:17" ht="15" hidden="1" customHeight="1" thickBot="1" x14ac:dyDescent="0.25">
      <c r="A191" s="216" t="s">
        <v>50</v>
      </c>
      <c r="B191" s="248">
        <v>20</v>
      </c>
      <c r="C191" s="208">
        <v>40</v>
      </c>
      <c r="D191" s="270">
        <v>3000</v>
      </c>
      <c r="E191" s="387" t="s">
        <v>45</v>
      </c>
      <c r="F191" s="388"/>
      <c r="G191" s="388"/>
      <c r="H191" s="388">
        <v>1</v>
      </c>
      <c r="I191" s="271">
        <f t="shared" si="70"/>
        <v>2.3999999999999998E-3</v>
      </c>
      <c r="J191" s="280"/>
      <c r="K191" s="394"/>
      <c r="L191" s="272">
        <f t="shared" si="72"/>
        <v>40.799999999999997</v>
      </c>
      <c r="M191" s="272">
        <v>17000</v>
      </c>
      <c r="N191" s="208"/>
      <c r="O191" s="208">
        <f t="shared" si="69"/>
        <v>91.44</v>
      </c>
      <c r="P191" s="1157">
        <v>38100</v>
      </c>
      <c r="Q191" s="1148"/>
    </row>
    <row r="192" spans="1:17" ht="7.5" hidden="1" customHeight="1" thickBot="1" x14ac:dyDescent="0.25">
      <c r="A192" s="216" t="s">
        <v>50</v>
      </c>
      <c r="B192" s="305">
        <v>20</v>
      </c>
      <c r="C192" s="306">
        <v>50</v>
      </c>
      <c r="D192" s="396">
        <v>3000</v>
      </c>
      <c r="E192" s="397" t="s">
        <v>45</v>
      </c>
      <c r="F192" s="398"/>
      <c r="G192" s="398"/>
      <c r="H192" s="398">
        <v>1</v>
      </c>
      <c r="I192" s="325">
        <f t="shared" si="70"/>
        <v>3.0000000000000001E-3</v>
      </c>
      <c r="J192" s="1155"/>
      <c r="K192" s="1159"/>
      <c r="L192" s="328">
        <f t="shared" si="72"/>
        <v>51</v>
      </c>
      <c r="M192" s="328">
        <v>17000</v>
      </c>
      <c r="N192" s="306"/>
      <c r="O192" s="306">
        <f t="shared" si="69"/>
        <v>114.3</v>
      </c>
      <c r="P192" s="1157">
        <v>38100</v>
      </c>
      <c r="Q192" s="1148"/>
    </row>
    <row r="193" spans="1:17" ht="15" hidden="1" customHeight="1" x14ac:dyDescent="0.2">
      <c r="A193" s="216" t="s">
        <v>50</v>
      </c>
      <c r="B193" s="273">
        <v>10</v>
      </c>
      <c r="C193" s="274">
        <v>30</v>
      </c>
      <c r="D193" s="274">
        <v>3000</v>
      </c>
      <c r="E193" s="249" t="s">
        <v>45</v>
      </c>
      <c r="F193" s="288"/>
      <c r="G193" s="289"/>
      <c r="H193" s="288">
        <v>1</v>
      </c>
      <c r="I193" s="275">
        <f t="shared" ref="I193:I203" si="76">B193*C193*D193/1000000000*H193</f>
        <v>8.9999999999999998E-4</v>
      </c>
      <c r="J193" s="1154"/>
      <c r="K193" s="393"/>
      <c r="L193" s="276">
        <f>M193*I193</f>
        <v>0</v>
      </c>
      <c r="M193" s="295"/>
      <c r="N193" s="294"/>
      <c r="O193" s="253">
        <f t="shared" ref="O193:O203" si="77">I193*P193</f>
        <v>34.29</v>
      </c>
      <c r="P193" s="1157">
        <v>38100</v>
      </c>
      <c r="Q193" s="1148"/>
    </row>
    <row r="194" spans="1:17" ht="15" hidden="1" customHeight="1" x14ac:dyDescent="0.2">
      <c r="A194" s="216" t="s">
        <v>50</v>
      </c>
      <c r="B194" s="277">
        <v>10</v>
      </c>
      <c r="C194" s="208">
        <v>40</v>
      </c>
      <c r="D194" s="270">
        <v>3000</v>
      </c>
      <c r="E194" s="331" t="s">
        <v>45</v>
      </c>
      <c r="F194" s="290"/>
      <c r="G194" s="291"/>
      <c r="H194" s="290">
        <v>1</v>
      </c>
      <c r="I194" s="271">
        <f t="shared" si="76"/>
        <v>1.1999999999999999E-3</v>
      </c>
      <c r="J194" s="280"/>
      <c r="K194" s="394"/>
      <c r="L194" s="272">
        <f t="shared" ref="L194:L203" si="78">M194*I194</f>
        <v>0</v>
      </c>
      <c r="M194" s="296"/>
      <c r="N194" s="252"/>
      <c r="O194" s="208">
        <f t="shared" si="77"/>
        <v>45.72</v>
      </c>
      <c r="P194" s="1157">
        <v>38100</v>
      </c>
      <c r="Q194" s="1148"/>
    </row>
    <row r="195" spans="1:17" ht="15" hidden="1" customHeight="1" x14ac:dyDescent="0.2">
      <c r="A195" s="216" t="s">
        <v>50</v>
      </c>
      <c r="B195" s="277">
        <v>10</v>
      </c>
      <c r="C195" s="208">
        <v>50</v>
      </c>
      <c r="D195" s="270">
        <v>3000</v>
      </c>
      <c r="E195" s="331" t="s">
        <v>45</v>
      </c>
      <c r="F195" s="290"/>
      <c r="G195" s="291"/>
      <c r="H195" s="290">
        <v>1</v>
      </c>
      <c r="I195" s="271">
        <f t="shared" si="76"/>
        <v>1.5E-3</v>
      </c>
      <c r="J195" s="280"/>
      <c r="K195" s="394"/>
      <c r="L195" s="272">
        <f t="shared" si="78"/>
        <v>0</v>
      </c>
      <c r="M195" s="296"/>
      <c r="N195" s="252"/>
      <c r="O195" s="208">
        <f t="shared" si="77"/>
        <v>57.15</v>
      </c>
      <c r="P195" s="1157">
        <v>38100</v>
      </c>
      <c r="Q195" s="1148"/>
    </row>
    <row r="196" spans="1:17" ht="15" hidden="1" customHeight="1" x14ac:dyDescent="0.2">
      <c r="A196" s="216" t="s">
        <v>50</v>
      </c>
      <c r="B196" s="248">
        <v>20</v>
      </c>
      <c r="C196" s="270">
        <v>30</v>
      </c>
      <c r="D196" s="270">
        <v>3000</v>
      </c>
      <c r="E196" s="331" t="s">
        <v>45</v>
      </c>
      <c r="F196" s="290"/>
      <c r="G196" s="291"/>
      <c r="H196" s="290">
        <v>1</v>
      </c>
      <c r="I196" s="271">
        <f t="shared" si="76"/>
        <v>1.8E-3</v>
      </c>
      <c r="J196" s="280"/>
      <c r="K196" s="394"/>
      <c r="L196" s="272">
        <f t="shared" si="78"/>
        <v>0</v>
      </c>
      <c r="M196" s="296"/>
      <c r="N196" s="252"/>
      <c r="O196" s="208">
        <f t="shared" si="77"/>
        <v>68.58</v>
      </c>
      <c r="P196" s="1157">
        <v>38100</v>
      </c>
      <c r="Q196" s="1148"/>
    </row>
    <row r="197" spans="1:17" ht="15" hidden="1" customHeight="1" x14ac:dyDescent="0.2">
      <c r="A197" s="216" t="s">
        <v>50</v>
      </c>
      <c r="B197" s="248">
        <v>20</v>
      </c>
      <c r="C197" s="208">
        <v>40</v>
      </c>
      <c r="D197" s="270">
        <v>3000</v>
      </c>
      <c r="E197" s="331" t="s">
        <v>45</v>
      </c>
      <c r="F197" s="290"/>
      <c r="G197" s="291"/>
      <c r="H197" s="290">
        <v>1</v>
      </c>
      <c r="I197" s="271">
        <f t="shared" si="76"/>
        <v>2.3999999999999998E-3</v>
      </c>
      <c r="J197" s="280"/>
      <c r="K197" s="394"/>
      <c r="L197" s="272">
        <f t="shared" si="78"/>
        <v>0</v>
      </c>
      <c r="M197" s="296"/>
      <c r="N197" s="252"/>
      <c r="O197" s="208">
        <f t="shared" si="77"/>
        <v>91.44</v>
      </c>
      <c r="P197" s="1157">
        <v>38100</v>
      </c>
      <c r="Q197" s="1148"/>
    </row>
    <row r="198" spans="1:17" ht="15" hidden="1" customHeight="1" x14ac:dyDescent="0.2">
      <c r="A198" s="216" t="s">
        <v>50</v>
      </c>
      <c r="B198" s="248">
        <v>20</v>
      </c>
      <c r="C198" s="208">
        <v>60</v>
      </c>
      <c r="D198" s="270">
        <v>3000</v>
      </c>
      <c r="E198" s="331" t="s">
        <v>45</v>
      </c>
      <c r="F198" s="290"/>
      <c r="G198" s="291"/>
      <c r="H198" s="290">
        <v>1</v>
      </c>
      <c r="I198" s="271">
        <f t="shared" si="76"/>
        <v>3.5999999999999999E-3</v>
      </c>
      <c r="J198" s="280"/>
      <c r="K198" s="394"/>
      <c r="L198" s="272">
        <f t="shared" si="78"/>
        <v>0</v>
      </c>
      <c r="M198" s="296"/>
      <c r="N198" s="252"/>
      <c r="O198" s="208">
        <f t="shared" si="77"/>
        <v>137.16</v>
      </c>
      <c r="P198" s="1157">
        <v>38100</v>
      </c>
      <c r="Q198" s="1148"/>
    </row>
    <row r="199" spans="1:17" ht="15" hidden="1" customHeight="1" x14ac:dyDescent="0.2">
      <c r="A199" s="216" t="s">
        <v>50</v>
      </c>
      <c r="B199" s="248">
        <v>30</v>
      </c>
      <c r="C199" s="208">
        <v>30</v>
      </c>
      <c r="D199" s="270">
        <v>3000</v>
      </c>
      <c r="E199" s="331" t="s">
        <v>45</v>
      </c>
      <c r="F199" s="290"/>
      <c r="G199" s="291"/>
      <c r="H199" s="290">
        <v>1</v>
      </c>
      <c r="I199" s="271">
        <f t="shared" si="76"/>
        <v>2.7000000000000001E-3</v>
      </c>
      <c r="J199" s="280"/>
      <c r="K199" s="394"/>
      <c r="L199" s="272">
        <f t="shared" si="78"/>
        <v>0</v>
      </c>
      <c r="M199" s="296"/>
      <c r="N199" s="252"/>
      <c r="O199" s="208">
        <f t="shared" si="77"/>
        <v>102.87</v>
      </c>
      <c r="P199" s="1157">
        <v>38100</v>
      </c>
      <c r="Q199" s="1148"/>
    </row>
    <row r="200" spans="1:17" ht="15" hidden="1" customHeight="1" x14ac:dyDescent="0.2">
      <c r="A200" s="216" t="s">
        <v>50</v>
      </c>
      <c r="B200" s="248">
        <v>30</v>
      </c>
      <c r="C200" s="208">
        <v>30</v>
      </c>
      <c r="D200" s="270">
        <v>3000</v>
      </c>
      <c r="E200" s="331" t="s">
        <v>45</v>
      </c>
      <c r="F200" s="290"/>
      <c r="G200" s="291"/>
      <c r="H200" s="290">
        <v>1</v>
      </c>
      <c r="I200" s="271">
        <f t="shared" si="76"/>
        <v>2.7000000000000001E-3</v>
      </c>
      <c r="J200" s="280"/>
      <c r="K200" s="394"/>
      <c r="L200" s="272">
        <f t="shared" si="78"/>
        <v>0</v>
      </c>
      <c r="M200" s="296"/>
      <c r="N200" s="252"/>
      <c r="O200" s="208">
        <f t="shared" si="77"/>
        <v>102.87</v>
      </c>
      <c r="P200" s="1157">
        <v>38100</v>
      </c>
      <c r="Q200" s="1148"/>
    </row>
    <row r="201" spans="1:17" ht="15" hidden="1" customHeight="1" x14ac:dyDescent="0.2">
      <c r="A201" s="216" t="s">
        <v>50</v>
      </c>
      <c r="B201" s="248">
        <v>30</v>
      </c>
      <c r="C201" s="208">
        <v>30</v>
      </c>
      <c r="D201" s="270">
        <v>3000</v>
      </c>
      <c r="E201" s="331" t="s">
        <v>45</v>
      </c>
      <c r="F201" s="290"/>
      <c r="G201" s="291"/>
      <c r="H201" s="290">
        <v>1</v>
      </c>
      <c r="I201" s="271">
        <f t="shared" si="76"/>
        <v>2.7000000000000001E-3</v>
      </c>
      <c r="J201" s="280"/>
      <c r="K201" s="394"/>
      <c r="L201" s="272">
        <f t="shared" si="78"/>
        <v>0</v>
      </c>
      <c r="M201" s="296"/>
      <c r="N201" s="252"/>
      <c r="O201" s="208">
        <f t="shared" si="77"/>
        <v>102.87</v>
      </c>
      <c r="P201" s="1157">
        <v>38100</v>
      </c>
      <c r="Q201" s="1148"/>
    </row>
    <row r="202" spans="1:17" ht="15" hidden="1" customHeight="1" x14ac:dyDescent="0.2">
      <c r="A202" s="216" t="s">
        <v>50</v>
      </c>
      <c r="B202" s="248">
        <v>30</v>
      </c>
      <c r="C202" s="208">
        <v>40</v>
      </c>
      <c r="D202" s="270">
        <v>3000</v>
      </c>
      <c r="E202" s="331" t="s">
        <v>45</v>
      </c>
      <c r="F202" s="290"/>
      <c r="G202" s="291"/>
      <c r="H202" s="290">
        <v>1</v>
      </c>
      <c r="I202" s="271">
        <f t="shared" si="76"/>
        <v>3.5999999999999999E-3</v>
      </c>
      <c r="J202" s="280"/>
      <c r="K202" s="394"/>
      <c r="L202" s="272">
        <f t="shared" si="78"/>
        <v>0</v>
      </c>
      <c r="M202" s="296"/>
      <c r="N202" s="252"/>
      <c r="O202" s="208">
        <f t="shared" si="77"/>
        <v>137.16</v>
      </c>
      <c r="P202" s="1157">
        <v>38100</v>
      </c>
      <c r="Q202" s="1148"/>
    </row>
    <row r="203" spans="1:17" ht="15" hidden="1" customHeight="1" thickBot="1" x14ac:dyDescent="0.25">
      <c r="A203" s="240" t="s">
        <v>50</v>
      </c>
      <c r="B203" s="254">
        <v>30</v>
      </c>
      <c r="C203" s="255">
        <v>50</v>
      </c>
      <c r="D203" s="330">
        <v>3000</v>
      </c>
      <c r="E203" s="332" t="s">
        <v>45</v>
      </c>
      <c r="F203" s="292"/>
      <c r="G203" s="293"/>
      <c r="H203" s="292">
        <v>1</v>
      </c>
      <c r="I203" s="278">
        <f t="shared" si="76"/>
        <v>4.4999999999999997E-3</v>
      </c>
      <c r="J203" s="281"/>
      <c r="K203" s="395"/>
      <c r="L203" s="279">
        <f t="shared" si="78"/>
        <v>0</v>
      </c>
      <c r="M203" s="297"/>
      <c r="N203" s="259"/>
      <c r="O203" s="255">
        <f t="shared" si="77"/>
        <v>171.45</v>
      </c>
      <c r="P203" s="1157">
        <v>38100</v>
      </c>
      <c r="Q203" s="1148"/>
    </row>
    <row r="204" spans="1:17" ht="17.45" customHeight="1" thickBot="1" x14ac:dyDescent="0.3">
      <c r="A204" s="241" t="s">
        <v>38</v>
      </c>
      <c r="B204" s="318">
        <v>40</v>
      </c>
      <c r="C204" s="253">
        <v>40</v>
      </c>
      <c r="D204" s="274">
        <v>3000</v>
      </c>
      <c r="E204" s="249" t="s">
        <v>26</v>
      </c>
      <c r="F204" s="288"/>
      <c r="G204" s="289"/>
      <c r="H204" s="288">
        <v>1</v>
      </c>
      <c r="I204" s="275">
        <f t="shared" si="70"/>
        <v>4.7999999999999996E-3</v>
      </c>
      <c r="J204" s="1154"/>
      <c r="K204" s="1090"/>
      <c r="L204" s="276">
        <f t="shared" si="72"/>
        <v>158.39999999999998</v>
      </c>
      <c r="M204" s="295">
        <v>33000</v>
      </c>
      <c r="N204" s="1091"/>
      <c r="O204" s="1092">
        <f t="shared" si="69"/>
        <v>179.99999999999997</v>
      </c>
      <c r="P204" s="1160">
        <v>37500</v>
      </c>
      <c r="Q204" s="1149"/>
    </row>
    <row r="205" spans="1:17" ht="15" customHeight="1" thickBot="1" x14ac:dyDescent="0.3">
      <c r="A205" s="241" t="s">
        <v>38</v>
      </c>
      <c r="B205" s="248">
        <v>40</v>
      </c>
      <c r="C205" s="208">
        <v>50</v>
      </c>
      <c r="D205" s="270">
        <v>3000</v>
      </c>
      <c r="E205" s="331" t="s">
        <v>26</v>
      </c>
      <c r="F205" s="290"/>
      <c r="G205" s="291"/>
      <c r="H205" s="290">
        <v>1</v>
      </c>
      <c r="I205" s="271">
        <f t="shared" si="70"/>
        <v>6.0000000000000001E-3</v>
      </c>
      <c r="J205" s="280"/>
      <c r="K205" s="1093"/>
      <c r="L205" s="272">
        <f t="shared" si="72"/>
        <v>198</v>
      </c>
      <c r="M205" s="295">
        <v>33000</v>
      </c>
      <c r="N205" s="363"/>
      <c r="O205" s="333">
        <f t="shared" si="69"/>
        <v>225</v>
      </c>
      <c r="P205" s="1160">
        <v>37500</v>
      </c>
      <c r="Q205" s="1149"/>
    </row>
    <row r="206" spans="1:17" ht="17.45" customHeight="1" thickBot="1" x14ac:dyDescent="0.3">
      <c r="A206" s="241" t="s">
        <v>38</v>
      </c>
      <c r="B206" s="248">
        <v>40</v>
      </c>
      <c r="C206" s="208">
        <v>60</v>
      </c>
      <c r="D206" s="270">
        <v>3000</v>
      </c>
      <c r="E206" s="331" t="s">
        <v>26</v>
      </c>
      <c r="F206" s="290"/>
      <c r="G206" s="291"/>
      <c r="H206" s="290">
        <v>1</v>
      </c>
      <c r="I206" s="271">
        <f t="shared" si="70"/>
        <v>7.1999999999999998E-3</v>
      </c>
      <c r="J206" s="280"/>
      <c r="K206" s="1093"/>
      <c r="L206" s="272">
        <f t="shared" si="72"/>
        <v>237.6</v>
      </c>
      <c r="M206" s="295">
        <v>33000</v>
      </c>
      <c r="N206" s="363"/>
      <c r="O206" s="333">
        <f t="shared" si="69"/>
        <v>270</v>
      </c>
      <c r="P206" s="1160">
        <v>37500</v>
      </c>
      <c r="Q206" s="1149"/>
    </row>
    <row r="207" spans="1:17" ht="15" customHeight="1" thickBot="1" x14ac:dyDescent="0.3">
      <c r="A207" s="241" t="s">
        <v>38</v>
      </c>
      <c r="B207" s="248">
        <v>40</v>
      </c>
      <c r="C207" s="208">
        <v>70</v>
      </c>
      <c r="D207" s="270">
        <v>3000</v>
      </c>
      <c r="E207" s="331" t="s">
        <v>26</v>
      </c>
      <c r="F207" s="290"/>
      <c r="G207" s="291"/>
      <c r="H207" s="290">
        <v>1</v>
      </c>
      <c r="I207" s="271">
        <f t="shared" si="70"/>
        <v>8.3999999999999995E-3</v>
      </c>
      <c r="J207" s="280"/>
      <c r="K207" s="1093"/>
      <c r="L207" s="272">
        <f t="shared" si="72"/>
        <v>277.2</v>
      </c>
      <c r="M207" s="295">
        <v>33000</v>
      </c>
      <c r="N207" s="363"/>
      <c r="O207" s="333">
        <f t="shared" si="69"/>
        <v>315</v>
      </c>
      <c r="P207" s="1160">
        <v>37500</v>
      </c>
      <c r="Q207" s="1149"/>
    </row>
    <row r="208" spans="1:17" ht="16.899999999999999" customHeight="1" thickBot="1" x14ac:dyDescent="0.3">
      <c r="A208" s="241" t="s">
        <v>38</v>
      </c>
      <c r="B208" s="248">
        <v>50</v>
      </c>
      <c r="C208" s="208">
        <v>50</v>
      </c>
      <c r="D208" s="270">
        <v>3000</v>
      </c>
      <c r="E208" s="331" t="s">
        <v>26</v>
      </c>
      <c r="F208" s="290"/>
      <c r="G208" s="291"/>
      <c r="H208" s="290">
        <v>1</v>
      </c>
      <c r="I208" s="271">
        <f t="shared" si="70"/>
        <v>7.4999999999999997E-3</v>
      </c>
      <c r="J208" s="280"/>
      <c r="K208" s="1093"/>
      <c r="L208" s="272">
        <f t="shared" si="72"/>
        <v>247.5</v>
      </c>
      <c r="M208" s="295">
        <v>33000</v>
      </c>
      <c r="N208" s="363"/>
      <c r="O208" s="333">
        <f t="shared" si="69"/>
        <v>281.25</v>
      </c>
      <c r="P208" s="1160">
        <v>37500</v>
      </c>
      <c r="Q208" s="1149"/>
    </row>
    <row r="209" spans="1:17" ht="15" customHeight="1" thickBot="1" x14ac:dyDescent="0.3">
      <c r="A209" s="241" t="s">
        <v>38</v>
      </c>
      <c r="B209" s="248">
        <v>50</v>
      </c>
      <c r="C209" s="208">
        <v>60</v>
      </c>
      <c r="D209" s="270">
        <v>3000</v>
      </c>
      <c r="E209" s="331" t="s">
        <v>26</v>
      </c>
      <c r="F209" s="290"/>
      <c r="G209" s="291"/>
      <c r="H209" s="290">
        <v>1</v>
      </c>
      <c r="I209" s="271">
        <f t="shared" si="70"/>
        <v>8.9999999999999993E-3</v>
      </c>
      <c r="J209" s="280"/>
      <c r="K209" s="1093"/>
      <c r="L209" s="272">
        <f t="shared" si="72"/>
        <v>297</v>
      </c>
      <c r="M209" s="295">
        <v>33000</v>
      </c>
      <c r="N209" s="363"/>
      <c r="O209" s="333">
        <f t="shared" si="69"/>
        <v>337.5</v>
      </c>
      <c r="P209" s="1160">
        <v>37500</v>
      </c>
      <c r="Q209" s="1149"/>
    </row>
    <row r="210" spans="1:17" ht="15.6" customHeight="1" thickBot="1" x14ac:dyDescent="0.3">
      <c r="A210" s="241" t="s">
        <v>38</v>
      </c>
      <c r="B210" s="248">
        <v>50</v>
      </c>
      <c r="C210" s="208">
        <v>70</v>
      </c>
      <c r="D210" s="270">
        <v>3000</v>
      </c>
      <c r="E210" s="331" t="s">
        <v>26</v>
      </c>
      <c r="F210" s="290"/>
      <c r="G210" s="291"/>
      <c r="H210" s="290">
        <v>1</v>
      </c>
      <c r="I210" s="271">
        <f t="shared" si="70"/>
        <v>1.0500000000000001E-2</v>
      </c>
      <c r="J210" s="280"/>
      <c r="K210" s="1093"/>
      <c r="L210" s="272">
        <f t="shared" si="72"/>
        <v>346.5</v>
      </c>
      <c r="M210" s="295">
        <v>33000</v>
      </c>
      <c r="N210" s="363"/>
      <c r="O210" s="333">
        <f t="shared" si="69"/>
        <v>393.75</v>
      </c>
      <c r="P210" s="1160">
        <v>37500</v>
      </c>
      <c r="Q210" s="1149"/>
    </row>
    <row r="211" spans="1:17" ht="14.45" customHeight="1" thickBot="1" x14ac:dyDescent="0.3">
      <c r="A211" s="241" t="s">
        <v>38</v>
      </c>
      <c r="B211" s="248">
        <v>60</v>
      </c>
      <c r="C211" s="208">
        <v>60</v>
      </c>
      <c r="D211" s="270">
        <v>3000</v>
      </c>
      <c r="E211" s="331" t="s">
        <v>26</v>
      </c>
      <c r="F211" s="290"/>
      <c r="G211" s="291"/>
      <c r="H211" s="290">
        <v>1</v>
      </c>
      <c r="I211" s="271">
        <f t="shared" si="70"/>
        <v>1.0800000000000001E-2</v>
      </c>
      <c r="J211" s="280"/>
      <c r="K211" s="1093"/>
      <c r="L211" s="272">
        <f t="shared" si="72"/>
        <v>356.40000000000003</v>
      </c>
      <c r="M211" s="295">
        <v>33000</v>
      </c>
      <c r="N211" s="363"/>
      <c r="O211" s="333">
        <f t="shared" si="69"/>
        <v>405</v>
      </c>
      <c r="P211" s="1160">
        <v>37500</v>
      </c>
      <c r="Q211" s="1149"/>
    </row>
    <row r="212" spans="1:17" ht="13.15" customHeight="1" thickBot="1" x14ac:dyDescent="0.3">
      <c r="A212" s="241" t="s">
        <v>38</v>
      </c>
      <c r="B212" s="248">
        <v>60</v>
      </c>
      <c r="C212" s="208">
        <v>70</v>
      </c>
      <c r="D212" s="270">
        <v>3000</v>
      </c>
      <c r="E212" s="331" t="s">
        <v>26</v>
      </c>
      <c r="F212" s="290"/>
      <c r="G212" s="291"/>
      <c r="H212" s="290">
        <v>1</v>
      </c>
      <c r="I212" s="271">
        <f t="shared" ref="I212:I221" si="79">B212*C212*D212/1000000000*H212</f>
        <v>1.26E-2</v>
      </c>
      <c r="J212" s="280"/>
      <c r="K212" s="1093"/>
      <c r="L212" s="272">
        <f t="shared" si="72"/>
        <v>415.8</v>
      </c>
      <c r="M212" s="295">
        <v>33000</v>
      </c>
      <c r="N212" s="363"/>
      <c r="O212" s="333">
        <f t="shared" ref="O212:O221" si="80">I212*P212</f>
        <v>472.5</v>
      </c>
      <c r="P212" s="1160">
        <v>37500</v>
      </c>
      <c r="Q212" s="1149"/>
    </row>
    <row r="213" spans="1:17" ht="14.45" customHeight="1" thickBot="1" x14ac:dyDescent="0.3">
      <c r="A213" s="260" t="s">
        <v>38</v>
      </c>
      <c r="B213" s="254">
        <v>70</v>
      </c>
      <c r="C213" s="255">
        <v>70</v>
      </c>
      <c r="D213" s="330">
        <v>3000</v>
      </c>
      <c r="E213" s="332" t="s">
        <v>26</v>
      </c>
      <c r="F213" s="292"/>
      <c r="G213" s="293"/>
      <c r="H213" s="292">
        <v>1</v>
      </c>
      <c r="I213" s="278">
        <f t="shared" si="79"/>
        <v>1.47E-2</v>
      </c>
      <c r="J213" s="281"/>
      <c r="K213" s="1094"/>
      <c r="L213" s="279">
        <f t="shared" si="72"/>
        <v>485.09999999999997</v>
      </c>
      <c r="M213" s="295">
        <v>33000</v>
      </c>
      <c r="N213" s="364"/>
      <c r="O213" s="336">
        <f t="shared" si="80"/>
        <v>551.25</v>
      </c>
      <c r="P213" s="1160">
        <v>37500</v>
      </c>
      <c r="Q213" s="1149"/>
    </row>
    <row r="214" spans="1:17" ht="18.75" customHeight="1" thickBot="1" x14ac:dyDescent="0.3">
      <c r="A214" s="241" t="s">
        <v>38</v>
      </c>
      <c r="B214" s="318">
        <v>40</v>
      </c>
      <c r="C214" s="253">
        <v>40</v>
      </c>
      <c r="D214" s="274">
        <v>3000</v>
      </c>
      <c r="E214" s="249" t="s">
        <v>45</v>
      </c>
      <c r="F214" s="288"/>
      <c r="G214" s="289"/>
      <c r="H214" s="288">
        <v>1</v>
      </c>
      <c r="I214" s="275">
        <f t="shared" si="79"/>
        <v>4.7999999999999996E-3</v>
      </c>
      <c r="J214" s="1154"/>
      <c r="K214" s="1090"/>
      <c r="L214" s="276">
        <f t="shared" ref="L214:L223" si="81">M214*I214</f>
        <v>109.43999999999998</v>
      </c>
      <c r="M214" s="295">
        <v>22800</v>
      </c>
      <c r="N214" s="1095"/>
      <c r="O214" s="1096">
        <f t="shared" si="80"/>
        <v>124.32</v>
      </c>
      <c r="P214" s="1161">
        <v>25900</v>
      </c>
      <c r="Q214" s="1149"/>
    </row>
    <row r="215" spans="1:17" ht="18.75" customHeight="1" thickBot="1" x14ac:dyDescent="0.3">
      <c r="A215" s="241" t="s">
        <v>38</v>
      </c>
      <c r="B215" s="248">
        <v>40</v>
      </c>
      <c r="C215" s="208">
        <v>50</v>
      </c>
      <c r="D215" s="270">
        <v>3000</v>
      </c>
      <c r="E215" s="331" t="s">
        <v>45</v>
      </c>
      <c r="F215" s="290"/>
      <c r="G215" s="291"/>
      <c r="H215" s="290">
        <v>1</v>
      </c>
      <c r="I215" s="271">
        <f t="shared" si="79"/>
        <v>6.0000000000000001E-3</v>
      </c>
      <c r="J215" s="280"/>
      <c r="K215" s="394"/>
      <c r="L215" s="272">
        <f t="shared" si="81"/>
        <v>136.80000000000001</v>
      </c>
      <c r="M215" s="295">
        <v>22800</v>
      </c>
      <c r="N215" s="283"/>
      <c r="O215" s="208">
        <f t="shared" si="80"/>
        <v>155.4</v>
      </c>
      <c r="P215" s="1161">
        <v>25900</v>
      </c>
      <c r="Q215" s="1149"/>
    </row>
    <row r="216" spans="1:17" ht="18.75" customHeight="1" thickBot="1" x14ac:dyDescent="0.3">
      <c r="A216" s="241" t="s">
        <v>38</v>
      </c>
      <c r="B216" s="248">
        <v>40</v>
      </c>
      <c r="C216" s="208">
        <v>60</v>
      </c>
      <c r="D216" s="270">
        <v>3000</v>
      </c>
      <c r="E216" s="331" t="s">
        <v>45</v>
      </c>
      <c r="F216" s="290"/>
      <c r="G216" s="291"/>
      <c r="H216" s="290">
        <v>1</v>
      </c>
      <c r="I216" s="271">
        <f t="shared" si="79"/>
        <v>7.1999999999999998E-3</v>
      </c>
      <c r="J216" s="280"/>
      <c r="K216" s="394"/>
      <c r="L216" s="272">
        <f t="shared" si="81"/>
        <v>164.16</v>
      </c>
      <c r="M216" s="295">
        <v>22800</v>
      </c>
      <c r="N216" s="283"/>
      <c r="O216" s="208">
        <f t="shared" si="80"/>
        <v>186.48</v>
      </c>
      <c r="P216" s="1161">
        <v>25900</v>
      </c>
      <c r="Q216" s="1149"/>
    </row>
    <row r="217" spans="1:17" ht="18.600000000000001" customHeight="1" thickBot="1" x14ac:dyDescent="0.3">
      <c r="A217" s="241" t="s">
        <v>38</v>
      </c>
      <c r="B217" s="248">
        <v>40</v>
      </c>
      <c r="C217" s="208">
        <v>70</v>
      </c>
      <c r="D217" s="270">
        <v>3000</v>
      </c>
      <c r="E217" s="331" t="s">
        <v>45</v>
      </c>
      <c r="F217" s="290"/>
      <c r="G217" s="291"/>
      <c r="H217" s="290">
        <v>1</v>
      </c>
      <c r="I217" s="271">
        <f t="shared" si="79"/>
        <v>8.3999999999999995E-3</v>
      </c>
      <c r="J217" s="280"/>
      <c r="K217" s="394"/>
      <c r="L217" s="272">
        <f t="shared" si="81"/>
        <v>191.51999999999998</v>
      </c>
      <c r="M217" s="295">
        <v>22800</v>
      </c>
      <c r="N217" s="283"/>
      <c r="O217" s="208">
        <f t="shared" si="80"/>
        <v>217.55999999999997</v>
      </c>
      <c r="P217" s="1161">
        <v>25900</v>
      </c>
      <c r="Q217" s="1149"/>
    </row>
    <row r="218" spans="1:17" ht="16.149999999999999" customHeight="1" thickBot="1" x14ac:dyDescent="0.3">
      <c r="A218" s="241" t="s">
        <v>38</v>
      </c>
      <c r="B218" s="248">
        <v>50</v>
      </c>
      <c r="C218" s="208">
        <v>50</v>
      </c>
      <c r="D218" s="270">
        <v>3000</v>
      </c>
      <c r="E218" s="331" t="s">
        <v>45</v>
      </c>
      <c r="F218" s="290"/>
      <c r="G218" s="291"/>
      <c r="H218" s="290">
        <v>1</v>
      </c>
      <c r="I218" s="271">
        <f t="shared" si="79"/>
        <v>7.4999999999999997E-3</v>
      </c>
      <c r="J218" s="280"/>
      <c r="K218" s="394"/>
      <c r="L218" s="272">
        <f t="shared" si="81"/>
        <v>171</v>
      </c>
      <c r="M218" s="295">
        <v>22800</v>
      </c>
      <c r="N218" s="283"/>
      <c r="O218" s="208">
        <f t="shared" si="80"/>
        <v>194.25</v>
      </c>
      <c r="P218" s="1161">
        <v>25900</v>
      </c>
      <c r="Q218" s="1149"/>
    </row>
    <row r="219" spans="1:17" ht="16.899999999999999" customHeight="1" thickBot="1" x14ac:dyDescent="0.3">
      <c r="A219" s="241" t="s">
        <v>38</v>
      </c>
      <c r="B219" s="248">
        <v>50</v>
      </c>
      <c r="C219" s="208">
        <v>60</v>
      </c>
      <c r="D219" s="270">
        <v>3000</v>
      </c>
      <c r="E219" s="331" t="s">
        <v>45</v>
      </c>
      <c r="F219" s="290"/>
      <c r="G219" s="291"/>
      <c r="H219" s="290">
        <v>1</v>
      </c>
      <c r="I219" s="271">
        <f t="shared" si="79"/>
        <v>8.9999999999999993E-3</v>
      </c>
      <c r="J219" s="280"/>
      <c r="K219" s="394"/>
      <c r="L219" s="272">
        <f t="shared" si="81"/>
        <v>205.2</v>
      </c>
      <c r="M219" s="295">
        <v>22800</v>
      </c>
      <c r="N219" s="283"/>
      <c r="O219" s="208">
        <f t="shared" si="80"/>
        <v>233.1</v>
      </c>
      <c r="P219" s="1161">
        <v>25900</v>
      </c>
      <c r="Q219" s="1149"/>
    </row>
    <row r="220" spans="1:17" ht="17.45" customHeight="1" thickBot="1" x14ac:dyDescent="0.3">
      <c r="A220" s="241" t="s">
        <v>38</v>
      </c>
      <c r="B220" s="248">
        <v>50</v>
      </c>
      <c r="C220" s="208">
        <v>70</v>
      </c>
      <c r="D220" s="270">
        <v>3000</v>
      </c>
      <c r="E220" s="331" t="s">
        <v>45</v>
      </c>
      <c r="F220" s="290"/>
      <c r="G220" s="291"/>
      <c r="H220" s="290">
        <v>1</v>
      </c>
      <c r="I220" s="271">
        <f t="shared" si="79"/>
        <v>1.0500000000000001E-2</v>
      </c>
      <c r="J220" s="280"/>
      <c r="K220" s="394"/>
      <c r="L220" s="272">
        <f t="shared" si="81"/>
        <v>239.4</v>
      </c>
      <c r="M220" s="295">
        <v>22800</v>
      </c>
      <c r="N220" s="283"/>
      <c r="O220" s="208">
        <f t="shared" si="80"/>
        <v>271.95</v>
      </c>
      <c r="P220" s="1161">
        <v>25900</v>
      </c>
      <c r="Q220" s="1149"/>
    </row>
    <row r="221" spans="1:17" ht="19.149999999999999" customHeight="1" thickBot="1" x14ac:dyDescent="0.3">
      <c r="A221" s="241" t="s">
        <v>38</v>
      </c>
      <c r="B221" s="248">
        <v>60</v>
      </c>
      <c r="C221" s="208">
        <v>60</v>
      </c>
      <c r="D221" s="270">
        <v>3000</v>
      </c>
      <c r="E221" s="331" t="s">
        <v>45</v>
      </c>
      <c r="F221" s="290"/>
      <c r="G221" s="291"/>
      <c r="H221" s="290">
        <v>1</v>
      </c>
      <c r="I221" s="271">
        <f t="shared" si="79"/>
        <v>1.0800000000000001E-2</v>
      </c>
      <c r="J221" s="280"/>
      <c r="K221" s="394"/>
      <c r="L221" s="272">
        <f t="shared" si="81"/>
        <v>246.24</v>
      </c>
      <c r="M221" s="295">
        <v>22800</v>
      </c>
      <c r="N221" s="283"/>
      <c r="O221" s="208">
        <f t="shared" si="80"/>
        <v>279.72000000000003</v>
      </c>
      <c r="P221" s="1161">
        <v>25900</v>
      </c>
      <c r="Q221" s="1149"/>
    </row>
    <row r="222" spans="1:17" ht="17.45" customHeight="1" thickBot="1" x14ac:dyDescent="0.3">
      <c r="A222" s="241" t="s">
        <v>38</v>
      </c>
      <c r="B222" s="248">
        <v>60</v>
      </c>
      <c r="C222" s="208">
        <v>70</v>
      </c>
      <c r="D222" s="270">
        <v>3000</v>
      </c>
      <c r="E222" s="331" t="s">
        <v>45</v>
      </c>
      <c r="F222" s="290"/>
      <c r="G222" s="291"/>
      <c r="H222" s="290">
        <v>1</v>
      </c>
      <c r="I222" s="271">
        <f>B222*C222*D222/1000000000*H222</f>
        <v>1.26E-2</v>
      </c>
      <c r="J222" s="280"/>
      <c r="K222" s="394"/>
      <c r="L222" s="272">
        <f t="shared" si="81"/>
        <v>287.28000000000003</v>
      </c>
      <c r="M222" s="295">
        <v>22800</v>
      </c>
      <c r="N222" s="283"/>
      <c r="O222" s="208">
        <f>I222*P222</f>
        <v>326.33999999999997</v>
      </c>
      <c r="P222" s="1161">
        <v>25900</v>
      </c>
      <c r="Q222" s="1149"/>
    </row>
    <row r="223" spans="1:17" ht="18.75" customHeight="1" thickBot="1" x14ac:dyDescent="0.3">
      <c r="A223" s="260" t="s">
        <v>38</v>
      </c>
      <c r="B223" s="254">
        <v>70</v>
      </c>
      <c r="C223" s="255">
        <v>70</v>
      </c>
      <c r="D223" s="330">
        <v>3000</v>
      </c>
      <c r="E223" s="332" t="s">
        <v>45</v>
      </c>
      <c r="F223" s="292"/>
      <c r="G223" s="293"/>
      <c r="H223" s="292">
        <v>1</v>
      </c>
      <c r="I223" s="278">
        <f>B223*C223*D223/1000000000*H223</f>
        <v>1.47E-2</v>
      </c>
      <c r="J223" s="281"/>
      <c r="K223" s="395"/>
      <c r="L223" s="279">
        <f t="shared" si="81"/>
        <v>335.15999999999997</v>
      </c>
      <c r="M223" s="295">
        <v>22800</v>
      </c>
      <c r="N223" s="284"/>
      <c r="O223" s="255">
        <f>I223*P223</f>
        <v>380.72999999999996</v>
      </c>
      <c r="P223" s="1161">
        <v>25900</v>
      </c>
      <c r="Q223" s="1149"/>
    </row>
    <row r="224" spans="1:17" ht="41.25" customHeight="1" x14ac:dyDescent="0.2">
      <c r="A224" s="1223" t="s">
        <v>1</v>
      </c>
      <c r="B224" s="399" t="s">
        <v>2</v>
      </c>
      <c r="C224" s="400" t="s">
        <v>3</v>
      </c>
      <c r="D224" s="400" t="s">
        <v>4</v>
      </c>
      <c r="E224" s="1225" t="s">
        <v>5</v>
      </c>
      <c r="F224" s="1192" t="s">
        <v>127</v>
      </c>
      <c r="G224" s="1228"/>
      <c r="H224" s="1229" t="s">
        <v>128</v>
      </c>
      <c r="I224" s="1228"/>
      <c r="J224" s="1228"/>
      <c r="K224" s="1242" t="s">
        <v>19</v>
      </c>
      <c r="L224" s="1198" t="s">
        <v>125</v>
      </c>
      <c r="M224" s="1199"/>
      <c r="N224" s="1190" t="s">
        <v>19</v>
      </c>
      <c r="O224" s="1192" t="s">
        <v>126</v>
      </c>
      <c r="P224" s="1193"/>
      <c r="Q224" s="1184"/>
    </row>
    <row r="225" spans="1:17" ht="20.25" customHeight="1" thickBot="1" x14ac:dyDescent="0.25">
      <c r="A225" s="1224"/>
      <c r="B225" s="379" t="s">
        <v>8</v>
      </c>
      <c r="C225" s="380" t="s">
        <v>8</v>
      </c>
      <c r="D225" s="380" t="s">
        <v>8</v>
      </c>
      <c r="E225" s="1217"/>
      <c r="F225" s="381" t="s">
        <v>21</v>
      </c>
      <c r="G225" s="382" t="s">
        <v>22</v>
      </c>
      <c r="H225" s="381" t="s">
        <v>9</v>
      </c>
      <c r="I225" s="94" t="s">
        <v>10</v>
      </c>
      <c r="J225" s="383" t="s">
        <v>23</v>
      </c>
      <c r="K225" s="1243"/>
      <c r="L225" s="384" t="s">
        <v>24</v>
      </c>
      <c r="M225" s="385" t="s">
        <v>13</v>
      </c>
      <c r="N225" s="1241"/>
      <c r="O225" s="382" t="s">
        <v>24</v>
      </c>
      <c r="P225" s="386" t="s">
        <v>13</v>
      </c>
      <c r="Q225" s="1185"/>
    </row>
    <row r="226" spans="1:17" ht="15.75" customHeight="1" thickBot="1" x14ac:dyDescent="0.25">
      <c r="A226" s="264" t="s">
        <v>39</v>
      </c>
      <c r="B226" s="406">
        <v>20</v>
      </c>
      <c r="C226" s="407">
        <v>96</v>
      </c>
      <c r="D226" s="407">
        <v>2000</v>
      </c>
      <c r="E226" s="426" t="s">
        <v>26</v>
      </c>
      <c r="F226" s="422"/>
      <c r="G226" s="420"/>
      <c r="H226" s="433">
        <v>1</v>
      </c>
      <c r="I226" s="408">
        <f>B226*C226*D226/1000000000*H223</f>
        <v>3.8400000000000001E-3</v>
      </c>
      <c r="J226" s="463">
        <v>0</v>
      </c>
      <c r="K226" s="466"/>
      <c r="L226" s="409">
        <f t="shared" ref="L226:L236" si="82">M226*I226</f>
        <v>138.24</v>
      </c>
      <c r="M226" s="450">
        <v>36000</v>
      </c>
      <c r="N226" s="456"/>
      <c r="O226" s="410">
        <f t="shared" ref="O226:O237" si="83">P226*I226</f>
        <v>157.05600000000001</v>
      </c>
      <c r="P226" s="1150">
        <v>40900</v>
      </c>
      <c r="Q226" s="1148"/>
    </row>
    <row r="227" spans="1:17" s="1097" customFormat="1" ht="17.25" hidden="1" customHeight="1" x14ac:dyDescent="0.2">
      <c r="A227" s="261" t="s">
        <v>39</v>
      </c>
      <c r="B227" s="411">
        <v>20</v>
      </c>
      <c r="C227" s="262">
        <v>96</v>
      </c>
      <c r="D227" s="262">
        <v>3000</v>
      </c>
      <c r="E227" s="427" t="s">
        <v>26</v>
      </c>
      <c r="F227" s="423"/>
      <c r="G227" s="421"/>
      <c r="H227" s="434">
        <v>1</v>
      </c>
      <c r="I227" s="402">
        <f>B227*C227*D227/1000000000*H227</f>
        <v>5.7600000000000004E-3</v>
      </c>
      <c r="J227" s="438">
        <v>0</v>
      </c>
      <c r="K227" s="467"/>
      <c r="L227" s="16">
        <f t="shared" ref="L227:L228" si="84">M227*I227</f>
        <v>207.36</v>
      </c>
      <c r="M227" s="450">
        <v>36000</v>
      </c>
      <c r="N227" s="439"/>
      <c r="O227" s="403">
        <f t="shared" ref="O227:O228" si="85">P227*I227</f>
        <v>235.584</v>
      </c>
      <c r="P227" s="1150">
        <v>40900</v>
      </c>
      <c r="Q227" s="1148"/>
    </row>
    <row r="228" spans="1:17" s="1097" customFormat="1" ht="17.25" customHeight="1" thickBot="1" x14ac:dyDescent="0.25">
      <c r="A228" s="261" t="s">
        <v>39</v>
      </c>
      <c r="B228" s="411">
        <v>20</v>
      </c>
      <c r="C228" s="262">
        <v>96</v>
      </c>
      <c r="D228" s="262">
        <v>5000</v>
      </c>
      <c r="E228" s="427" t="s">
        <v>26</v>
      </c>
      <c r="F228" s="423"/>
      <c r="G228" s="421"/>
      <c r="H228" s="434">
        <v>1</v>
      </c>
      <c r="I228" s="402">
        <f>B228*C228*D228/1000000000*H228</f>
        <v>9.5999999999999992E-3</v>
      </c>
      <c r="J228" s="438">
        <v>0</v>
      </c>
      <c r="K228" s="467"/>
      <c r="L228" s="16">
        <f t="shared" si="84"/>
        <v>345.59999999999997</v>
      </c>
      <c r="M228" s="450">
        <v>36000</v>
      </c>
      <c r="N228" s="439"/>
      <c r="O228" s="403">
        <f t="shared" si="85"/>
        <v>392.64</v>
      </c>
      <c r="P228" s="1150">
        <v>40900</v>
      </c>
      <c r="Q228" s="1148"/>
    </row>
    <row r="229" spans="1:17" ht="17.25" hidden="1" customHeight="1" x14ac:dyDescent="0.2">
      <c r="A229" s="261" t="s">
        <v>39</v>
      </c>
      <c r="B229" s="411">
        <v>20</v>
      </c>
      <c r="C229" s="262">
        <v>96</v>
      </c>
      <c r="D229" s="262">
        <v>6000</v>
      </c>
      <c r="E229" s="427" t="s">
        <v>26</v>
      </c>
      <c r="F229" s="423"/>
      <c r="G229" s="421"/>
      <c r="H229" s="434">
        <v>1</v>
      </c>
      <c r="I229" s="402">
        <f>B229*C229*D229/1000000000*H229</f>
        <v>1.1520000000000001E-2</v>
      </c>
      <c r="J229" s="438">
        <v>0</v>
      </c>
      <c r="K229" s="467"/>
      <c r="L229" s="16">
        <f t="shared" si="82"/>
        <v>414.72</v>
      </c>
      <c r="M229" s="450">
        <v>36000</v>
      </c>
      <c r="N229" s="439"/>
      <c r="O229" s="403">
        <f t="shared" si="83"/>
        <v>471.16800000000001</v>
      </c>
      <c r="P229" s="1150">
        <v>40900</v>
      </c>
      <c r="Q229" s="1148"/>
    </row>
    <row r="230" spans="1:17" ht="17.25" hidden="1" customHeight="1" x14ac:dyDescent="0.2">
      <c r="A230" s="261" t="s">
        <v>39</v>
      </c>
      <c r="B230" s="411">
        <v>20</v>
      </c>
      <c r="C230" s="262">
        <v>121</v>
      </c>
      <c r="D230" s="405">
        <v>2000</v>
      </c>
      <c r="E230" s="428" t="s">
        <v>26</v>
      </c>
      <c r="F230" s="423"/>
      <c r="G230" s="421"/>
      <c r="H230" s="434">
        <v>1</v>
      </c>
      <c r="I230" s="402">
        <f t="shared" ref="I230:I285" si="86">B230*C230*D230/1000000000*H230</f>
        <v>4.8399999999999997E-3</v>
      </c>
      <c r="J230" s="438">
        <v>0</v>
      </c>
      <c r="K230" s="467"/>
      <c r="L230" s="16">
        <f t="shared" si="82"/>
        <v>174.23999999999998</v>
      </c>
      <c r="M230" s="450">
        <v>36000</v>
      </c>
      <c r="N230" s="439"/>
      <c r="O230" s="403">
        <f t="shared" si="83"/>
        <v>197.95599999999999</v>
      </c>
      <c r="P230" s="1150">
        <v>40900</v>
      </c>
      <c r="Q230" s="1148"/>
    </row>
    <row r="231" spans="1:17" ht="17.25" hidden="1" customHeight="1" x14ac:dyDescent="0.2">
      <c r="A231" s="261" t="s">
        <v>39</v>
      </c>
      <c r="B231" s="411">
        <v>20</v>
      </c>
      <c r="C231" s="262">
        <v>121</v>
      </c>
      <c r="D231" s="405">
        <v>3000</v>
      </c>
      <c r="E231" s="428" t="s">
        <v>26</v>
      </c>
      <c r="F231" s="423"/>
      <c r="G231" s="421"/>
      <c r="H231" s="434">
        <v>1</v>
      </c>
      <c r="I231" s="402">
        <f t="shared" si="86"/>
        <v>7.26E-3</v>
      </c>
      <c r="J231" s="438">
        <v>0</v>
      </c>
      <c r="K231" s="467"/>
      <c r="L231" s="16">
        <f t="shared" si="82"/>
        <v>261.36</v>
      </c>
      <c r="M231" s="450">
        <v>36000</v>
      </c>
      <c r="N231" s="439"/>
      <c r="O231" s="403">
        <f t="shared" si="83"/>
        <v>296.93400000000003</v>
      </c>
      <c r="P231" s="1150">
        <v>40900</v>
      </c>
      <c r="Q231" s="1148"/>
    </row>
    <row r="232" spans="1:17" s="1097" customFormat="1" ht="17.25" hidden="1" customHeight="1" x14ac:dyDescent="0.2">
      <c r="A232" s="261" t="s">
        <v>39</v>
      </c>
      <c r="B232" s="411">
        <v>20</v>
      </c>
      <c r="C232" s="262">
        <v>121</v>
      </c>
      <c r="D232" s="405">
        <v>5000</v>
      </c>
      <c r="E232" s="428" t="s">
        <v>26</v>
      </c>
      <c r="F232" s="423"/>
      <c r="G232" s="421"/>
      <c r="H232" s="434">
        <v>1</v>
      </c>
      <c r="I232" s="402">
        <f t="shared" ref="I232" si="87">B232*C232*D232/1000000000*H232</f>
        <v>1.21E-2</v>
      </c>
      <c r="J232" s="438">
        <v>0</v>
      </c>
      <c r="K232" s="467"/>
      <c r="L232" s="16">
        <f t="shared" ref="L232" si="88">M232*I232</f>
        <v>435.59999999999997</v>
      </c>
      <c r="M232" s="450">
        <v>36000</v>
      </c>
      <c r="N232" s="439"/>
      <c r="O232" s="403">
        <f t="shared" ref="O232" si="89">P232*I232</f>
        <v>494.89</v>
      </c>
      <c r="P232" s="1150">
        <v>40900</v>
      </c>
      <c r="Q232" s="1148"/>
    </row>
    <row r="233" spans="1:17" ht="17.25" hidden="1" customHeight="1" x14ac:dyDescent="0.2">
      <c r="A233" s="261" t="s">
        <v>39</v>
      </c>
      <c r="B233" s="411">
        <v>20</v>
      </c>
      <c r="C233" s="262">
        <v>121</v>
      </c>
      <c r="D233" s="405">
        <v>6000</v>
      </c>
      <c r="E233" s="428" t="s">
        <v>26</v>
      </c>
      <c r="F233" s="423"/>
      <c r="G233" s="421"/>
      <c r="H233" s="434">
        <v>1</v>
      </c>
      <c r="I233" s="402">
        <f t="shared" si="86"/>
        <v>1.452E-2</v>
      </c>
      <c r="J233" s="438">
        <v>0</v>
      </c>
      <c r="K233" s="467"/>
      <c r="L233" s="16">
        <f t="shared" si="82"/>
        <v>522.72</v>
      </c>
      <c r="M233" s="450">
        <v>36000</v>
      </c>
      <c r="N233" s="439"/>
      <c r="O233" s="403">
        <f t="shared" si="83"/>
        <v>593.86800000000005</v>
      </c>
      <c r="P233" s="1150">
        <v>40900</v>
      </c>
      <c r="Q233" s="1148"/>
    </row>
    <row r="234" spans="1:17" ht="15" customHeight="1" thickBot="1" x14ac:dyDescent="0.25">
      <c r="A234" s="261" t="s">
        <v>39</v>
      </c>
      <c r="B234" s="411">
        <v>20</v>
      </c>
      <c r="C234" s="262">
        <v>146</v>
      </c>
      <c r="D234" s="405">
        <v>2000</v>
      </c>
      <c r="E234" s="428" t="s">
        <v>26</v>
      </c>
      <c r="F234" s="423"/>
      <c r="G234" s="421"/>
      <c r="H234" s="434">
        <v>1</v>
      </c>
      <c r="I234" s="402">
        <f t="shared" si="86"/>
        <v>5.8399999999999997E-3</v>
      </c>
      <c r="J234" s="438">
        <v>0</v>
      </c>
      <c r="K234" s="467"/>
      <c r="L234" s="16">
        <f t="shared" si="82"/>
        <v>210.23999999999998</v>
      </c>
      <c r="M234" s="450">
        <v>36000</v>
      </c>
      <c r="N234" s="439"/>
      <c r="O234" s="403">
        <f t="shared" si="83"/>
        <v>238.85599999999999</v>
      </c>
      <c r="P234" s="1150">
        <v>40900</v>
      </c>
      <c r="Q234" s="1148"/>
    </row>
    <row r="235" spans="1:17" ht="15" customHeight="1" thickBot="1" x14ac:dyDescent="0.25">
      <c r="A235" s="261" t="s">
        <v>39</v>
      </c>
      <c r="B235" s="411">
        <v>20</v>
      </c>
      <c r="C235" s="262">
        <v>146</v>
      </c>
      <c r="D235" s="405">
        <v>3000</v>
      </c>
      <c r="E235" s="428" t="s">
        <v>26</v>
      </c>
      <c r="F235" s="423"/>
      <c r="G235" s="421"/>
      <c r="H235" s="434">
        <v>1</v>
      </c>
      <c r="I235" s="402">
        <f t="shared" si="86"/>
        <v>8.7600000000000004E-3</v>
      </c>
      <c r="J235" s="438">
        <v>0</v>
      </c>
      <c r="K235" s="467"/>
      <c r="L235" s="16">
        <f t="shared" si="82"/>
        <v>315.36</v>
      </c>
      <c r="M235" s="450">
        <v>36000</v>
      </c>
      <c r="N235" s="439"/>
      <c r="O235" s="403">
        <f t="shared" si="83"/>
        <v>358.28399999999999</v>
      </c>
      <c r="P235" s="1150">
        <v>40900</v>
      </c>
      <c r="Q235" s="1148"/>
    </row>
    <row r="236" spans="1:17" ht="15" customHeight="1" thickBot="1" x14ac:dyDescent="0.25">
      <c r="A236" s="263" t="s">
        <v>39</v>
      </c>
      <c r="B236" s="440">
        <v>20</v>
      </c>
      <c r="C236" s="441">
        <v>146</v>
      </c>
      <c r="D236" s="442">
        <v>6000</v>
      </c>
      <c r="E236" s="443" t="s">
        <v>26</v>
      </c>
      <c r="F236" s="452"/>
      <c r="G236" s="453"/>
      <c r="H236" s="444">
        <v>1</v>
      </c>
      <c r="I236" s="445">
        <f t="shared" si="86"/>
        <v>1.7520000000000001E-2</v>
      </c>
      <c r="J236" s="469">
        <v>0</v>
      </c>
      <c r="K236" s="472"/>
      <c r="L236" s="446">
        <f t="shared" si="82"/>
        <v>630.72</v>
      </c>
      <c r="M236" s="450">
        <v>36000</v>
      </c>
      <c r="N236" s="470"/>
      <c r="O236" s="455">
        <f t="shared" si="83"/>
        <v>716.56799999999998</v>
      </c>
      <c r="P236" s="1150">
        <v>40900</v>
      </c>
      <c r="Q236" s="1148"/>
    </row>
    <row r="237" spans="1:17" ht="15" hidden="1" customHeight="1" x14ac:dyDescent="0.2">
      <c r="A237" s="261" t="s">
        <v>39</v>
      </c>
      <c r="B237" s="406">
        <v>20</v>
      </c>
      <c r="C237" s="407">
        <v>96</v>
      </c>
      <c r="D237" s="407">
        <v>2000</v>
      </c>
      <c r="E237" s="426" t="s">
        <v>45</v>
      </c>
      <c r="F237" s="422"/>
      <c r="G237" s="420"/>
      <c r="H237" s="433">
        <v>1</v>
      </c>
      <c r="I237" s="408">
        <f t="shared" si="86"/>
        <v>3.8400000000000001E-3</v>
      </c>
      <c r="J237" s="463">
        <v>0</v>
      </c>
      <c r="K237" s="466"/>
      <c r="L237" s="409"/>
      <c r="M237" s="449"/>
      <c r="N237" s="456"/>
      <c r="O237" s="410">
        <f t="shared" si="83"/>
        <v>87.552000000000007</v>
      </c>
      <c r="P237" s="1150">
        <v>22800</v>
      </c>
      <c r="Q237" s="1148"/>
    </row>
    <row r="238" spans="1:17" ht="15" hidden="1" customHeight="1" x14ac:dyDescent="0.2">
      <c r="A238" s="261" t="s">
        <v>39</v>
      </c>
      <c r="B238" s="411">
        <v>20</v>
      </c>
      <c r="C238" s="262">
        <v>96</v>
      </c>
      <c r="D238" s="262">
        <v>3000</v>
      </c>
      <c r="E238" s="447" t="s">
        <v>45</v>
      </c>
      <c r="F238" s="423"/>
      <c r="G238" s="421"/>
      <c r="H238" s="434">
        <v>1</v>
      </c>
      <c r="I238" s="402">
        <f t="shared" si="86"/>
        <v>5.7600000000000004E-3</v>
      </c>
      <c r="J238" s="438">
        <v>0</v>
      </c>
      <c r="K238" s="467"/>
      <c r="L238" s="16"/>
      <c r="M238" s="450"/>
      <c r="N238" s="439"/>
      <c r="O238" s="403">
        <f t="shared" ref="O238:O245" si="90">P238*I238</f>
        <v>131.328</v>
      </c>
      <c r="P238" s="1151">
        <v>22800</v>
      </c>
      <c r="Q238" s="1148"/>
    </row>
    <row r="239" spans="1:17" ht="15" hidden="1" customHeight="1" x14ac:dyDescent="0.2">
      <c r="A239" s="261" t="s">
        <v>39</v>
      </c>
      <c r="B239" s="411">
        <v>20</v>
      </c>
      <c r="C239" s="262">
        <v>121</v>
      </c>
      <c r="D239" s="405">
        <v>2000</v>
      </c>
      <c r="E239" s="447" t="s">
        <v>45</v>
      </c>
      <c r="F239" s="423"/>
      <c r="G239" s="421"/>
      <c r="H239" s="434">
        <v>1</v>
      </c>
      <c r="I239" s="402">
        <f t="shared" si="86"/>
        <v>4.8399999999999997E-3</v>
      </c>
      <c r="J239" s="438">
        <v>0</v>
      </c>
      <c r="K239" s="467"/>
      <c r="L239" s="16"/>
      <c r="M239" s="450"/>
      <c r="N239" s="439"/>
      <c r="O239" s="403">
        <f t="shared" si="90"/>
        <v>110.35199999999999</v>
      </c>
      <c r="P239" s="1151">
        <v>22800</v>
      </c>
      <c r="Q239" s="1148"/>
    </row>
    <row r="240" spans="1:17" ht="15" hidden="1" customHeight="1" x14ac:dyDescent="0.2">
      <c r="A240" s="261" t="s">
        <v>39</v>
      </c>
      <c r="B240" s="411">
        <v>20</v>
      </c>
      <c r="C240" s="262">
        <v>121</v>
      </c>
      <c r="D240" s="405">
        <v>3000</v>
      </c>
      <c r="E240" s="447" t="s">
        <v>45</v>
      </c>
      <c r="F240" s="423"/>
      <c r="G240" s="421"/>
      <c r="H240" s="434">
        <v>1</v>
      </c>
      <c r="I240" s="402">
        <f t="shared" si="86"/>
        <v>7.26E-3</v>
      </c>
      <c r="J240" s="438">
        <v>0</v>
      </c>
      <c r="K240" s="467"/>
      <c r="L240" s="16"/>
      <c r="M240" s="450"/>
      <c r="N240" s="439"/>
      <c r="O240" s="403">
        <f t="shared" si="90"/>
        <v>165.52799999999999</v>
      </c>
      <c r="P240" s="1151">
        <v>22800</v>
      </c>
      <c r="Q240" s="1148"/>
    </row>
    <row r="241" spans="1:17" s="1097" customFormat="1" ht="15" hidden="1" customHeight="1" x14ac:dyDescent="0.2">
      <c r="A241" s="261" t="s">
        <v>39</v>
      </c>
      <c r="B241" s="411">
        <v>20</v>
      </c>
      <c r="C241" s="262">
        <v>121</v>
      </c>
      <c r="D241" s="405">
        <v>5000</v>
      </c>
      <c r="E241" s="447" t="s">
        <v>45</v>
      </c>
      <c r="F241" s="423"/>
      <c r="G241" s="421"/>
      <c r="H241" s="434">
        <v>1</v>
      </c>
      <c r="I241" s="402">
        <f t="shared" ref="I241" si="91">B241*C241*D241/1000000000*H241</f>
        <v>1.21E-2</v>
      </c>
      <c r="J241" s="438">
        <v>0</v>
      </c>
      <c r="K241" s="467"/>
      <c r="L241" s="16"/>
      <c r="M241" s="450"/>
      <c r="N241" s="439"/>
      <c r="O241" s="403">
        <f t="shared" ref="O241" si="92">P241*I241</f>
        <v>275.88</v>
      </c>
      <c r="P241" s="1151">
        <v>22800</v>
      </c>
      <c r="Q241" s="1148"/>
    </row>
    <row r="242" spans="1:17" ht="15" hidden="1" customHeight="1" x14ac:dyDescent="0.2">
      <c r="A242" s="261" t="s">
        <v>39</v>
      </c>
      <c r="B242" s="411">
        <v>20</v>
      </c>
      <c r="C242" s="262">
        <v>121</v>
      </c>
      <c r="D242" s="405">
        <v>6000</v>
      </c>
      <c r="E242" s="447" t="s">
        <v>45</v>
      </c>
      <c r="F242" s="423"/>
      <c r="G242" s="421"/>
      <c r="H242" s="434">
        <v>1</v>
      </c>
      <c r="I242" s="402">
        <f t="shared" si="86"/>
        <v>1.452E-2</v>
      </c>
      <c r="J242" s="438">
        <v>0</v>
      </c>
      <c r="K242" s="467"/>
      <c r="L242" s="16"/>
      <c r="M242" s="450"/>
      <c r="N242" s="439"/>
      <c r="O242" s="403">
        <f t="shared" si="90"/>
        <v>331.05599999999998</v>
      </c>
      <c r="P242" s="1151">
        <v>22800</v>
      </c>
      <c r="Q242" s="1148"/>
    </row>
    <row r="243" spans="1:17" ht="15" customHeight="1" x14ac:dyDescent="0.2">
      <c r="A243" s="261" t="s">
        <v>39</v>
      </c>
      <c r="B243" s="411">
        <v>20</v>
      </c>
      <c r="C243" s="262">
        <v>146</v>
      </c>
      <c r="D243" s="405">
        <v>2000</v>
      </c>
      <c r="E243" s="447" t="s">
        <v>45</v>
      </c>
      <c r="F243" s="423"/>
      <c r="G243" s="421"/>
      <c r="H243" s="434">
        <v>1</v>
      </c>
      <c r="I243" s="402">
        <f t="shared" si="86"/>
        <v>5.8399999999999997E-3</v>
      </c>
      <c r="J243" s="438">
        <v>0</v>
      </c>
      <c r="K243" s="467"/>
      <c r="L243" s="16"/>
      <c r="M243" s="450"/>
      <c r="N243" s="439"/>
      <c r="O243" s="403">
        <f t="shared" si="90"/>
        <v>162.352</v>
      </c>
      <c r="P243" s="1151">
        <v>27800</v>
      </c>
      <c r="Q243" s="1148"/>
    </row>
    <row r="244" spans="1:17" ht="15" customHeight="1" x14ac:dyDescent="0.2">
      <c r="A244" s="261" t="s">
        <v>39</v>
      </c>
      <c r="B244" s="411">
        <v>20</v>
      </c>
      <c r="C244" s="262">
        <v>146</v>
      </c>
      <c r="D244" s="405">
        <v>3000</v>
      </c>
      <c r="E244" s="447" t="s">
        <v>45</v>
      </c>
      <c r="F244" s="423"/>
      <c r="G244" s="421"/>
      <c r="H244" s="434">
        <v>1</v>
      </c>
      <c r="I244" s="402">
        <f t="shared" si="86"/>
        <v>8.7600000000000004E-3</v>
      </c>
      <c r="J244" s="438">
        <v>0</v>
      </c>
      <c r="K244" s="467"/>
      <c r="L244" s="16"/>
      <c r="M244" s="450"/>
      <c r="N244" s="439"/>
      <c r="O244" s="403">
        <f t="shared" si="90"/>
        <v>243.52800000000002</v>
      </c>
      <c r="P244" s="1151">
        <v>27800</v>
      </c>
      <c r="Q244" s="1148"/>
    </row>
    <row r="245" spans="1:17" ht="15" customHeight="1" thickBot="1" x14ac:dyDescent="0.25">
      <c r="A245" s="263" t="s">
        <v>39</v>
      </c>
      <c r="B245" s="429">
        <v>20</v>
      </c>
      <c r="C245" s="430">
        <v>146</v>
      </c>
      <c r="D245" s="431">
        <v>6000</v>
      </c>
      <c r="E245" s="448" t="s">
        <v>45</v>
      </c>
      <c r="F245" s="457"/>
      <c r="G245" s="458"/>
      <c r="H245" s="435">
        <v>1</v>
      </c>
      <c r="I245" s="417">
        <f t="shared" si="86"/>
        <v>1.7520000000000001E-2</v>
      </c>
      <c r="J245" s="464">
        <v>0</v>
      </c>
      <c r="K245" s="472"/>
      <c r="L245" s="446"/>
      <c r="M245" s="473"/>
      <c r="N245" s="459"/>
      <c r="O245" s="418">
        <f t="shared" si="90"/>
        <v>487.05600000000004</v>
      </c>
      <c r="P245" s="1151">
        <v>27800</v>
      </c>
      <c r="Q245" s="1148"/>
    </row>
    <row r="246" spans="1:17" ht="15" hidden="1" customHeight="1" x14ac:dyDescent="0.2">
      <c r="A246" s="264" t="s">
        <v>39</v>
      </c>
      <c r="B246" s="406">
        <v>30</v>
      </c>
      <c r="C246" s="407">
        <v>96</v>
      </c>
      <c r="D246" s="407">
        <v>2000</v>
      </c>
      <c r="E246" s="426" t="s">
        <v>26</v>
      </c>
      <c r="F246" s="422"/>
      <c r="G246" s="420"/>
      <c r="H246" s="433">
        <v>1</v>
      </c>
      <c r="I246" s="408">
        <f t="shared" si="86"/>
        <v>5.7600000000000004E-3</v>
      </c>
      <c r="J246" s="463">
        <v>0</v>
      </c>
      <c r="K246" s="466"/>
      <c r="L246" s="409">
        <f>M246*I246</f>
        <v>175.68</v>
      </c>
      <c r="M246" s="449">
        <v>30500</v>
      </c>
      <c r="N246" s="456"/>
      <c r="O246" s="410">
        <f>P246*I246</f>
        <v>199.87200000000001</v>
      </c>
      <c r="P246" s="1150">
        <v>34700</v>
      </c>
      <c r="Q246" s="1148"/>
    </row>
    <row r="247" spans="1:17" ht="15" hidden="1" customHeight="1" x14ac:dyDescent="0.2">
      <c r="A247" s="261" t="s">
        <v>39</v>
      </c>
      <c r="B247" s="412">
        <v>30</v>
      </c>
      <c r="C247" s="262">
        <v>96</v>
      </c>
      <c r="D247" s="262">
        <v>3000</v>
      </c>
      <c r="E247" s="427" t="s">
        <v>26</v>
      </c>
      <c r="F247" s="423"/>
      <c r="G247" s="421"/>
      <c r="H247" s="434">
        <v>1</v>
      </c>
      <c r="I247" s="402">
        <f t="shared" si="86"/>
        <v>8.6400000000000001E-3</v>
      </c>
      <c r="J247" s="438">
        <v>0</v>
      </c>
      <c r="K247" s="467"/>
      <c r="L247" s="16">
        <f t="shared" ref="L247:L253" si="93">M247*I247</f>
        <v>263.52</v>
      </c>
      <c r="M247" s="450">
        <v>30500</v>
      </c>
      <c r="N247" s="439"/>
      <c r="O247" s="403">
        <f t="shared" ref="O247:O253" si="94">P247*I247</f>
        <v>299.80799999999999</v>
      </c>
      <c r="P247" s="1151">
        <v>34700</v>
      </c>
      <c r="Q247" s="1148"/>
    </row>
    <row r="248" spans="1:17" ht="15" hidden="1" customHeight="1" x14ac:dyDescent="0.25">
      <c r="A248" s="261" t="s">
        <v>39</v>
      </c>
      <c r="B248" s="412">
        <v>30</v>
      </c>
      <c r="C248" s="262">
        <v>121</v>
      </c>
      <c r="D248" s="405">
        <v>2000</v>
      </c>
      <c r="E248" s="428" t="s">
        <v>26</v>
      </c>
      <c r="F248" s="423"/>
      <c r="G248" s="421"/>
      <c r="H248" s="434">
        <v>1</v>
      </c>
      <c r="I248" s="402">
        <f t="shared" si="86"/>
        <v>7.26E-3</v>
      </c>
      <c r="J248" s="438">
        <v>0</v>
      </c>
      <c r="K248" s="467"/>
      <c r="L248" s="16">
        <f t="shared" si="93"/>
        <v>221.43</v>
      </c>
      <c r="M248" s="450">
        <v>30500</v>
      </c>
      <c r="N248" s="439"/>
      <c r="O248" s="403">
        <f t="shared" si="94"/>
        <v>251.922</v>
      </c>
      <c r="P248" s="1151">
        <v>34700</v>
      </c>
      <c r="Q248" s="1149"/>
    </row>
    <row r="249" spans="1:17" ht="15" hidden="1" customHeight="1" x14ac:dyDescent="0.25">
      <c r="A249" s="261" t="s">
        <v>39</v>
      </c>
      <c r="B249" s="412">
        <v>30</v>
      </c>
      <c r="C249" s="262">
        <v>121</v>
      </c>
      <c r="D249" s="405">
        <v>3000</v>
      </c>
      <c r="E249" s="428" t="s">
        <v>26</v>
      </c>
      <c r="F249" s="423"/>
      <c r="G249" s="421"/>
      <c r="H249" s="434">
        <v>1</v>
      </c>
      <c r="I249" s="402">
        <f t="shared" si="86"/>
        <v>1.089E-2</v>
      </c>
      <c r="J249" s="438">
        <v>0</v>
      </c>
      <c r="K249" s="467"/>
      <c r="L249" s="16">
        <f t="shared" si="93"/>
        <v>332.14500000000004</v>
      </c>
      <c r="M249" s="450">
        <v>30500</v>
      </c>
      <c r="N249" s="439"/>
      <c r="O249" s="403">
        <f t="shared" si="94"/>
        <v>377.88300000000004</v>
      </c>
      <c r="P249" s="1151">
        <v>34700</v>
      </c>
      <c r="Q249" s="1149"/>
    </row>
    <row r="250" spans="1:17" ht="15" hidden="1" customHeight="1" x14ac:dyDescent="0.25">
      <c r="A250" s="261" t="s">
        <v>39</v>
      </c>
      <c r="B250" s="412">
        <v>30</v>
      </c>
      <c r="C250" s="262">
        <v>121</v>
      </c>
      <c r="D250" s="405">
        <v>6000</v>
      </c>
      <c r="E250" s="428" t="s">
        <v>26</v>
      </c>
      <c r="F250" s="423"/>
      <c r="G250" s="421"/>
      <c r="H250" s="434">
        <v>1</v>
      </c>
      <c r="I250" s="402">
        <f t="shared" si="86"/>
        <v>2.1780000000000001E-2</v>
      </c>
      <c r="J250" s="438">
        <v>0</v>
      </c>
      <c r="K250" s="467"/>
      <c r="L250" s="16">
        <f t="shared" si="93"/>
        <v>664.29000000000008</v>
      </c>
      <c r="M250" s="450">
        <v>30500</v>
      </c>
      <c r="N250" s="439"/>
      <c r="O250" s="403">
        <f t="shared" si="94"/>
        <v>755.76600000000008</v>
      </c>
      <c r="P250" s="1151">
        <v>34700</v>
      </c>
      <c r="Q250" s="1149"/>
    </row>
    <row r="251" spans="1:17" ht="15" hidden="1" customHeight="1" x14ac:dyDescent="0.25">
      <c r="A251" s="261" t="s">
        <v>39</v>
      </c>
      <c r="B251" s="412">
        <v>30</v>
      </c>
      <c r="C251" s="262">
        <v>146</v>
      </c>
      <c r="D251" s="405">
        <v>2000</v>
      </c>
      <c r="E251" s="428" t="s">
        <v>26</v>
      </c>
      <c r="F251" s="423"/>
      <c r="G251" s="421"/>
      <c r="H251" s="434">
        <v>1</v>
      </c>
      <c r="I251" s="402">
        <f t="shared" si="86"/>
        <v>8.7600000000000004E-3</v>
      </c>
      <c r="J251" s="438">
        <v>0</v>
      </c>
      <c r="K251" s="467"/>
      <c r="L251" s="16">
        <f t="shared" si="93"/>
        <v>267.18</v>
      </c>
      <c r="M251" s="450">
        <v>30500</v>
      </c>
      <c r="N251" s="439"/>
      <c r="O251" s="403">
        <f t="shared" si="94"/>
        <v>303.97200000000004</v>
      </c>
      <c r="P251" s="1151">
        <v>34700</v>
      </c>
      <c r="Q251" s="1149"/>
    </row>
    <row r="252" spans="1:17" ht="15" hidden="1" customHeight="1" x14ac:dyDescent="0.25">
      <c r="A252" s="261" t="s">
        <v>39</v>
      </c>
      <c r="B252" s="412">
        <v>30</v>
      </c>
      <c r="C252" s="262">
        <v>146</v>
      </c>
      <c r="D252" s="405">
        <v>3000</v>
      </c>
      <c r="E252" s="428" t="s">
        <v>26</v>
      </c>
      <c r="F252" s="423"/>
      <c r="G252" s="421"/>
      <c r="H252" s="434">
        <v>1</v>
      </c>
      <c r="I252" s="402">
        <f t="shared" si="86"/>
        <v>1.3140000000000001E-2</v>
      </c>
      <c r="J252" s="438">
        <v>0</v>
      </c>
      <c r="K252" s="467"/>
      <c r="L252" s="16">
        <f t="shared" si="93"/>
        <v>400.77000000000004</v>
      </c>
      <c r="M252" s="450">
        <v>30500</v>
      </c>
      <c r="N252" s="439"/>
      <c r="O252" s="403">
        <f t="shared" si="94"/>
        <v>455.95800000000003</v>
      </c>
      <c r="P252" s="1151">
        <v>34700</v>
      </c>
      <c r="Q252" s="1149"/>
    </row>
    <row r="253" spans="1:17" ht="15" hidden="1" customHeight="1" thickBot="1" x14ac:dyDescent="0.3">
      <c r="A253" s="263" t="s">
        <v>39</v>
      </c>
      <c r="B253" s="460">
        <v>30</v>
      </c>
      <c r="C253" s="430">
        <v>146</v>
      </c>
      <c r="D253" s="431">
        <v>6000</v>
      </c>
      <c r="E253" s="432" t="s">
        <v>26</v>
      </c>
      <c r="F253" s="457"/>
      <c r="G253" s="458"/>
      <c r="H253" s="435">
        <v>1</v>
      </c>
      <c r="I253" s="417">
        <f t="shared" si="86"/>
        <v>2.6280000000000001E-2</v>
      </c>
      <c r="J253" s="464">
        <v>0</v>
      </c>
      <c r="K253" s="468"/>
      <c r="L253" s="63">
        <f t="shared" si="93"/>
        <v>801.54000000000008</v>
      </c>
      <c r="M253" s="451">
        <v>30500</v>
      </c>
      <c r="N253" s="459"/>
      <c r="O253" s="418">
        <f t="shared" si="94"/>
        <v>911.91600000000005</v>
      </c>
      <c r="P253" s="1153">
        <v>34700</v>
      </c>
      <c r="Q253" s="1137"/>
    </row>
    <row r="254" spans="1:17" ht="15" hidden="1" customHeight="1" x14ac:dyDescent="0.25">
      <c r="A254" s="264" t="s">
        <v>39</v>
      </c>
      <c r="B254" s="406">
        <v>30</v>
      </c>
      <c r="C254" s="407">
        <v>96</v>
      </c>
      <c r="D254" s="407">
        <v>2000</v>
      </c>
      <c r="E254" s="426" t="s">
        <v>45</v>
      </c>
      <c r="F254" s="433"/>
      <c r="G254" s="465"/>
      <c r="H254" s="422">
        <v>1</v>
      </c>
      <c r="I254" s="408">
        <f t="shared" si="86"/>
        <v>5.7600000000000004E-3</v>
      </c>
      <c r="J254" s="463">
        <v>0</v>
      </c>
      <c r="K254" s="474"/>
      <c r="L254" s="62"/>
      <c r="M254" s="471"/>
      <c r="N254" s="456"/>
      <c r="O254" s="410">
        <f>P254*I254</f>
        <v>145.72800000000001</v>
      </c>
      <c r="P254" s="1150">
        <v>25300</v>
      </c>
      <c r="Q254" s="1124"/>
    </row>
    <row r="255" spans="1:17" ht="15" hidden="1" customHeight="1" x14ac:dyDescent="0.25">
      <c r="A255" s="261" t="s">
        <v>39</v>
      </c>
      <c r="B255" s="412">
        <v>30</v>
      </c>
      <c r="C255" s="262">
        <v>96</v>
      </c>
      <c r="D255" s="262">
        <v>3000</v>
      </c>
      <c r="E255" s="447" t="s">
        <v>45</v>
      </c>
      <c r="F255" s="434"/>
      <c r="G255" s="428"/>
      <c r="H255" s="423">
        <v>1</v>
      </c>
      <c r="I255" s="402">
        <f t="shared" si="86"/>
        <v>8.6400000000000001E-3</v>
      </c>
      <c r="J255" s="438">
        <v>0</v>
      </c>
      <c r="K255" s="467"/>
      <c r="L255" s="16"/>
      <c r="M255" s="450"/>
      <c r="N255" s="439"/>
      <c r="O255" s="403">
        <f t="shared" ref="O255:O261" si="95">P255*I255</f>
        <v>218.59200000000001</v>
      </c>
      <c r="P255" s="1151">
        <v>25300</v>
      </c>
      <c r="Q255" s="1124"/>
    </row>
    <row r="256" spans="1:17" ht="15" hidden="1" customHeight="1" x14ac:dyDescent="0.25">
      <c r="A256" s="261" t="s">
        <v>39</v>
      </c>
      <c r="B256" s="412">
        <v>30</v>
      </c>
      <c r="C256" s="262">
        <v>121</v>
      </c>
      <c r="D256" s="405">
        <v>2000</v>
      </c>
      <c r="E256" s="447" t="s">
        <v>45</v>
      </c>
      <c r="F256" s="434"/>
      <c r="G256" s="428"/>
      <c r="H256" s="423">
        <v>1</v>
      </c>
      <c r="I256" s="402">
        <f t="shared" si="86"/>
        <v>7.26E-3</v>
      </c>
      <c r="J256" s="438">
        <v>0</v>
      </c>
      <c r="K256" s="467"/>
      <c r="L256" s="16"/>
      <c r="M256" s="450"/>
      <c r="N256" s="439"/>
      <c r="O256" s="403">
        <f t="shared" si="95"/>
        <v>183.678</v>
      </c>
      <c r="P256" s="1151">
        <v>25300</v>
      </c>
      <c r="Q256" s="1124"/>
    </row>
    <row r="257" spans="1:17" ht="15" hidden="1" customHeight="1" x14ac:dyDescent="0.25">
      <c r="A257" s="261" t="s">
        <v>39</v>
      </c>
      <c r="B257" s="412">
        <v>30</v>
      </c>
      <c r="C257" s="262">
        <v>121</v>
      </c>
      <c r="D257" s="405">
        <v>3000</v>
      </c>
      <c r="E257" s="447" t="s">
        <v>45</v>
      </c>
      <c r="F257" s="434"/>
      <c r="G257" s="428"/>
      <c r="H257" s="423">
        <v>1</v>
      </c>
      <c r="I257" s="402">
        <f t="shared" si="86"/>
        <v>1.089E-2</v>
      </c>
      <c r="J257" s="438">
        <v>0</v>
      </c>
      <c r="K257" s="467"/>
      <c r="L257" s="16"/>
      <c r="M257" s="450"/>
      <c r="N257" s="439"/>
      <c r="O257" s="403">
        <f t="shared" si="95"/>
        <v>275.517</v>
      </c>
      <c r="P257" s="1151">
        <v>25300</v>
      </c>
      <c r="Q257" s="1124"/>
    </row>
    <row r="258" spans="1:17" ht="15" hidden="1" customHeight="1" x14ac:dyDescent="0.25">
      <c r="A258" s="261" t="s">
        <v>39</v>
      </c>
      <c r="B258" s="412">
        <v>30</v>
      </c>
      <c r="C258" s="262">
        <v>121</v>
      </c>
      <c r="D258" s="405">
        <v>6000</v>
      </c>
      <c r="E258" s="447" t="s">
        <v>45</v>
      </c>
      <c r="F258" s="434"/>
      <c r="G258" s="428"/>
      <c r="H258" s="423">
        <v>1</v>
      </c>
      <c r="I258" s="402">
        <f t="shared" si="86"/>
        <v>2.1780000000000001E-2</v>
      </c>
      <c r="J258" s="438">
        <v>0</v>
      </c>
      <c r="K258" s="467"/>
      <c r="L258" s="16"/>
      <c r="M258" s="450"/>
      <c r="N258" s="439"/>
      <c r="O258" s="403">
        <f t="shared" si="95"/>
        <v>551.03399999999999</v>
      </c>
      <c r="P258" s="1151">
        <v>25300</v>
      </c>
      <c r="Q258" s="1124"/>
    </row>
    <row r="259" spans="1:17" ht="15" hidden="1" customHeight="1" x14ac:dyDescent="0.25">
      <c r="A259" s="261" t="s">
        <v>39</v>
      </c>
      <c r="B259" s="412">
        <v>30</v>
      </c>
      <c r="C259" s="262">
        <v>146</v>
      </c>
      <c r="D259" s="405">
        <v>2000</v>
      </c>
      <c r="E259" s="447" t="s">
        <v>45</v>
      </c>
      <c r="F259" s="434"/>
      <c r="G259" s="428"/>
      <c r="H259" s="423">
        <v>1</v>
      </c>
      <c r="I259" s="402">
        <f t="shared" si="86"/>
        <v>8.7600000000000004E-3</v>
      </c>
      <c r="J259" s="438">
        <v>0</v>
      </c>
      <c r="K259" s="467"/>
      <c r="L259" s="16"/>
      <c r="M259" s="450"/>
      <c r="N259" s="439"/>
      <c r="O259" s="403">
        <f t="shared" si="95"/>
        <v>221.62800000000001</v>
      </c>
      <c r="P259" s="1151">
        <v>25300</v>
      </c>
      <c r="Q259" s="1124"/>
    </row>
    <row r="260" spans="1:17" ht="15" hidden="1" customHeight="1" x14ac:dyDescent="0.25">
      <c r="A260" s="261" t="s">
        <v>39</v>
      </c>
      <c r="B260" s="412">
        <v>30</v>
      </c>
      <c r="C260" s="262">
        <v>146</v>
      </c>
      <c r="D260" s="405">
        <v>3000</v>
      </c>
      <c r="E260" s="447" t="s">
        <v>45</v>
      </c>
      <c r="F260" s="434"/>
      <c r="G260" s="428"/>
      <c r="H260" s="423">
        <v>1</v>
      </c>
      <c r="I260" s="402">
        <f t="shared" si="86"/>
        <v>1.3140000000000001E-2</v>
      </c>
      <c r="J260" s="438">
        <v>0</v>
      </c>
      <c r="K260" s="467"/>
      <c r="L260" s="16"/>
      <c r="M260" s="450"/>
      <c r="N260" s="439"/>
      <c r="O260" s="403">
        <f t="shared" si="95"/>
        <v>332.44200000000001</v>
      </c>
      <c r="P260" s="1151">
        <v>25300</v>
      </c>
      <c r="Q260" s="1124"/>
    </row>
    <row r="261" spans="1:17" ht="15" hidden="1" customHeight="1" thickBot="1" x14ac:dyDescent="0.3">
      <c r="A261" s="263" t="s">
        <v>39</v>
      </c>
      <c r="B261" s="482">
        <v>30</v>
      </c>
      <c r="C261" s="441">
        <v>146</v>
      </c>
      <c r="D261" s="442">
        <v>6000</v>
      </c>
      <c r="E261" s="1147" t="s">
        <v>45</v>
      </c>
      <c r="F261" s="444"/>
      <c r="G261" s="443"/>
      <c r="H261" s="452">
        <v>1</v>
      </c>
      <c r="I261" s="445">
        <f t="shared" si="86"/>
        <v>2.6280000000000001E-2</v>
      </c>
      <c r="J261" s="469">
        <v>0</v>
      </c>
      <c r="K261" s="472"/>
      <c r="L261" s="446"/>
      <c r="M261" s="473"/>
      <c r="N261" s="470"/>
      <c r="O261" s="455">
        <f t="shared" si="95"/>
        <v>664.88400000000001</v>
      </c>
      <c r="P261" s="1152">
        <v>25300</v>
      </c>
      <c r="Q261" s="1124"/>
    </row>
    <row r="262" spans="1:17" ht="15" hidden="1" customHeight="1" x14ac:dyDescent="0.25">
      <c r="A262" s="265" t="s">
        <v>39</v>
      </c>
      <c r="B262" s="486">
        <v>45</v>
      </c>
      <c r="C262" s="487">
        <v>96</v>
      </c>
      <c r="D262" s="487">
        <v>3000</v>
      </c>
      <c r="E262" s="488" t="s">
        <v>26</v>
      </c>
      <c r="F262" s="491"/>
      <c r="G262" s="488"/>
      <c r="H262" s="509">
        <v>1</v>
      </c>
      <c r="I262" s="408">
        <f t="shared" si="86"/>
        <v>1.2959999999999999E-2</v>
      </c>
      <c r="J262" s="492">
        <v>0</v>
      </c>
      <c r="K262" s="497"/>
      <c r="L262" s="409">
        <f t="shared" ref="L262:L273" si="96">M262*I262</f>
        <v>395.28</v>
      </c>
      <c r="M262" s="498">
        <v>30500</v>
      </c>
      <c r="N262" s="503"/>
      <c r="O262" s="410">
        <f t="shared" ref="O262:O273" si="97">P262*I262</f>
        <v>449.71199999999999</v>
      </c>
      <c r="P262" s="504">
        <v>34700</v>
      </c>
      <c r="Q262" s="1124"/>
    </row>
    <row r="263" spans="1:17" ht="15" hidden="1" customHeight="1" x14ac:dyDescent="0.25">
      <c r="A263" s="266" t="s">
        <v>39</v>
      </c>
      <c r="B263" s="413">
        <v>45</v>
      </c>
      <c r="C263" s="404">
        <v>96</v>
      </c>
      <c r="D263" s="404">
        <v>5000</v>
      </c>
      <c r="E263" s="489" t="s">
        <v>26</v>
      </c>
      <c r="F263" s="493"/>
      <c r="G263" s="489"/>
      <c r="H263" s="479">
        <v>1</v>
      </c>
      <c r="I263" s="402">
        <f t="shared" si="86"/>
        <v>2.1600000000000001E-2</v>
      </c>
      <c r="J263" s="494">
        <v>0</v>
      </c>
      <c r="K263" s="499"/>
      <c r="L263" s="16">
        <f t="shared" si="96"/>
        <v>658.80000000000007</v>
      </c>
      <c r="M263" s="500">
        <v>30500</v>
      </c>
      <c r="N263" s="436"/>
      <c r="O263" s="403">
        <f t="shared" si="97"/>
        <v>749.5200000000001</v>
      </c>
      <c r="P263" s="414">
        <v>34700</v>
      </c>
      <c r="Q263" s="1124"/>
    </row>
    <row r="264" spans="1:17" ht="15" customHeight="1" thickBot="1" x14ac:dyDescent="0.3">
      <c r="A264" s="267" t="s">
        <v>39</v>
      </c>
      <c r="B264" s="415">
        <v>45</v>
      </c>
      <c r="C264" s="416">
        <v>96</v>
      </c>
      <c r="D264" s="416">
        <v>6000</v>
      </c>
      <c r="E264" s="490" t="s">
        <v>26</v>
      </c>
      <c r="F264" s="495"/>
      <c r="G264" s="490"/>
      <c r="H264" s="510">
        <v>1</v>
      </c>
      <c r="I264" s="417">
        <f t="shared" si="86"/>
        <v>2.5919999999999999E-2</v>
      </c>
      <c r="J264" s="496">
        <v>0</v>
      </c>
      <c r="K264" s="501"/>
      <c r="L264" s="63">
        <f t="shared" si="96"/>
        <v>847.58399999999995</v>
      </c>
      <c r="M264" s="502">
        <v>32700</v>
      </c>
      <c r="N264" s="437"/>
      <c r="O264" s="418">
        <f t="shared" si="97"/>
        <v>961.63199999999995</v>
      </c>
      <c r="P264" s="419">
        <v>37100</v>
      </c>
      <c r="Q264" s="1124"/>
    </row>
    <row r="265" spans="1:17" ht="15" hidden="1" customHeight="1" x14ac:dyDescent="0.25">
      <c r="A265" s="265" t="s">
        <v>39</v>
      </c>
      <c r="B265" s="486">
        <v>45</v>
      </c>
      <c r="C265" s="487">
        <v>121</v>
      </c>
      <c r="D265" s="487">
        <v>3000</v>
      </c>
      <c r="E265" s="488" t="s">
        <v>26</v>
      </c>
      <c r="F265" s="491"/>
      <c r="G265" s="488"/>
      <c r="H265" s="509">
        <v>1</v>
      </c>
      <c r="I265" s="408">
        <f t="shared" si="86"/>
        <v>1.6334999999999999E-2</v>
      </c>
      <c r="J265" s="492">
        <v>0</v>
      </c>
      <c r="K265" s="497"/>
      <c r="L265" s="409">
        <f t="shared" si="96"/>
        <v>534.15449999999998</v>
      </c>
      <c r="M265" s="502">
        <v>32700</v>
      </c>
      <c r="N265" s="503"/>
      <c r="O265" s="410">
        <f t="shared" si="97"/>
        <v>606.02850000000001</v>
      </c>
      <c r="P265" s="419">
        <v>37100</v>
      </c>
      <c r="Q265" s="1124"/>
    </row>
    <row r="266" spans="1:17" ht="15" hidden="1" customHeight="1" x14ac:dyDescent="0.25">
      <c r="A266" s="266" t="s">
        <v>39</v>
      </c>
      <c r="B266" s="413">
        <v>45</v>
      </c>
      <c r="C266" s="404">
        <v>121</v>
      </c>
      <c r="D266" s="404">
        <v>5000</v>
      </c>
      <c r="E266" s="489" t="s">
        <v>26</v>
      </c>
      <c r="F266" s="493"/>
      <c r="G266" s="489"/>
      <c r="H266" s="479">
        <v>1</v>
      </c>
      <c r="I266" s="402">
        <f t="shared" si="86"/>
        <v>2.7224999999999999E-2</v>
      </c>
      <c r="J266" s="494">
        <v>0</v>
      </c>
      <c r="K266" s="499"/>
      <c r="L266" s="16">
        <f t="shared" si="96"/>
        <v>890.25749999999994</v>
      </c>
      <c r="M266" s="502">
        <v>32700</v>
      </c>
      <c r="N266" s="436"/>
      <c r="O266" s="403">
        <f t="shared" si="97"/>
        <v>1010.0475</v>
      </c>
      <c r="P266" s="419">
        <v>37100</v>
      </c>
      <c r="Q266" s="1124"/>
    </row>
    <row r="267" spans="1:17" ht="15" hidden="1" customHeight="1" thickBot="1" x14ac:dyDescent="0.3">
      <c r="A267" s="267" t="s">
        <v>39</v>
      </c>
      <c r="B267" s="415">
        <v>45</v>
      </c>
      <c r="C267" s="416">
        <v>121</v>
      </c>
      <c r="D267" s="416">
        <v>6000</v>
      </c>
      <c r="E267" s="490" t="s">
        <v>26</v>
      </c>
      <c r="F267" s="495"/>
      <c r="G267" s="490"/>
      <c r="H267" s="510">
        <v>1</v>
      </c>
      <c r="I267" s="417">
        <f t="shared" si="86"/>
        <v>3.2669999999999998E-2</v>
      </c>
      <c r="J267" s="496">
        <v>0</v>
      </c>
      <c r="K267" s="513"/>
      <c r="L267" s="446">
        <f t="shared" si="96"/>
        <v>1068.309</v>
      </c>
      <c r="M267" s="502">
        <v>32700</v>
      </c>
      <c r="N267" s="454"/>
      <c r="O267" s="455">
        <f t="shared" si="97"/>
        <v>1212.057</v>
      </c>
      <c r="P267" s="419">
        <v>37100</v>
      </c>
      <c r="Q267" s="1124"/>
    </row>
    <row r="268" spans="1:17" ht="15" customHeight="1" thickBot="1" x14ac:dyDescent="0.3">
      <c r="A268" s="265" t="s">
        <v>39</v>
      </c>
      <c r="B268" s="486">
        <v>45</v>
      </c>
      <c r="C268" s="487">
        <v>146</v>
      </c>
      <c r="D268" s="487">
        <v>3000</v>
      </c>
      <c r="E268" s="488" t="s">
        <v>26</v>
      </c>
      <c r="F268" s="491"/>
      <c r="G268" s="488"/>
      <c r="H268" s="509">
        <v>1</v>
      </c>
      <c r="I268" s="408">
        <f t="shared" si="86"/>
        <v>1.9709999999999998E-2</v>
      </c>
      <c r="J268" s="507">
        <v>0</v>
      </c>
      <c r="K268" s="497"/>
      <c r="L268" s="409">
        <f t="shared" si="96"/>
        <v>644.51699999999994</v>
      </c>
      <c r="M268" s="502">
        <v>32700</v>
      </c>
      <c r="N268" s="503"/>
      <c r="O268" s="410">
        <f t="shared" si="97"/>
        <v>731.24099999999999</v>
      </c>
      <c r="P268" s="419">
        <v>37100</v>
      </c>
      <c r="Q268" s="1124"/>
    </row>
    <row r="269" spans="1:17" ht="15" customHeight="1" thickBot="1" x14ac:dyDescent="0.3">
      <c r="A269" s="266" t="s">
        <v>39</v>
      </c>
      <c r="B269" s="413">
        <v>45</v>
      </c>
      <c r="C269" s="404">
        <v>146</v>
      </c>
      <c r="D269" s="404">
        <v>5000</v>
      </c>
      <c r="E269" s="489" t="s">
        <v>26</v>
      </c>
      <c r="F269" s="493"/>
      <c r="G269" s="489"/>
      <c r="H269" s="479">
        <v>1</v>
      </c>
      <c r="I269" s="402">
        <f t="shared" si="86"/>
        <v>3.2849999999999997E-2</v>
      </c>
      <c r="J269" s="477">
        <v>0</v>
      </c>
      <c r="K269" s="499"/>
      <c r="L269" s="16">
        <f t="shared" si="96"/>
        <v>1074.1949999999999</v>
      </c>
      <c r="M269" s="502">
        <v>32700</v>
      </c>
      <c r="N269" s="436"/>
      <c r="O269" s="403">
        <f t="shared" si="97"/>
        <v>1218.7349999999999</v>
      </c>
      <c r="P269" s="419">
        <v>37100</v>
      </c>
      <c r="Q269" s="1124"/>
    </row>
    <row r="270" spans="1:17" ht="15" customHeight="1" thickBot="1" x14ac:dyDescent="0.3">
      <c r="A270" s="267" t="s">
        <v>39</v>
      </c>
      <c r="B270" s="415">
        <v>45</v>
      </c>
      <c r="C270" s="416">
        <v>146</v>
      </c>
      <c r="D270" s="416">
        <v>6000</v>
      </c>
      <c r="E270" s="490" t="s">
        <v>26</v>
      </c>
      <c r="F270" s="495"/>
      <c r="G270" s="490"/>
      <c r="H270" s="510">
        <v>1</v>
      </c>
      <c r="I270" s="417">
        <f t="shared" si="86"/>
        <v>3.9419999999999997E-2</v>
      </c>
      <c r="J270" s="508">
        <v>0</v>
      </c>
      <c r="K270" s="501"/>
      <c r="L270" s="63">
        <f t="shared" si="96"/>
        <v>1289.0339999999999</v>
      </c>
      <c r="M270" s="502">
        <v>32700</v>
      </c>
      <c r="N270" s="437"/>
      <c r="O270" s="418">
        <f t="shared" si="97"/>
        <v>1462.482</v>
      </c>
      <c r="P270" s="419">
        <v>37100</v>
      </c>
      <c r="Q270" s="1124"/>
    </row>
    <row r="271" spans="1:17" ht="15" customHeight="1" thickBot="1" x14ac:dyDescent="0.3">
      <c r="A271" s="265" t="s">
        <v>39</v>
      </c>
      <c r="B271" s="486">
        <v>45</v>
      </c>
      <c r="C271" s="487">
        <v>196</v>
      </c>
      <c r="D271" s="487">
        <v>3000</v>
      </c>
      <c r="E271" s="488" t="s">
        <v>26</v>
      </c>
      <c r="F271" s="491"/>
      <c r="G271" s="488"/>
      <c r="H271" s="509">
        <v>1</v>
      </c>
      <c r="I271" s="408">
        <f t="shared" si="86"/>
        <v>2.6460000000000001E-2</v>
      </c>
      <c r="J271" s="507">
        <v>0</v>
      </c>
      <c r="K271" s="497"/>
      <c r="L271" s="409">
        <f t="shared" si="96"/>
        <v>865.24200000000008</v>
      </c>
      <c r="M271" s="502">
        <v>32700</v>
      </c>
      <c r="N271" s="503"/>
      <c r="O271" s="410">
        <f t="shared" si="97"/>
        <v>981.66600000000005</v>
      </c>
      <c r="P271" s="419">
        <v>37100</v>
      </c>
      <c r="Q271" s="1124"/>
    </row>
    <row r="272" spans="1:17" ht="15" customHeight="1" thickBot="1" x14ac:dyDescent="0.3">
      <c r="A272" s="266" t="s">
        <v>39</v>
      </c>
      <c r="B272" s="413">
        <v>45</v>
      </c>
      <c r="C272" s="404">
        <v>196</v>
      </c>
      <c r="D272" s="404">
        <v>5000</v>
      </c>
      <c r="E272" s="489" t="s">
        <v>26</v>
      </c>
      <c r="F272" s="493"/>
      <c r="G272" s="489"/>
      <c r="H272" s="479">
        <v>1</v>
      </c>
      <c r="I272" s="402">
        <f t="shared" si="86"/>
        <v>4.41E-2</v>
      </c>
      <c r="J272" s="477">
        <v>0</v>
      </c>
      <c r="K272" s="499"/>
      <c r="L272" s="16">
        <f t="shared" si="96"/>
        <v>1442.07</v>
      </c>
      <c r="M272" s="502">
        <v>32700</v>
      </c>
      <c r="N272" s="436"/>
      <c r="O272" s="403">
        <f t="shared" si="97"/>
        <v>1636.11</v>
      </c>
      <c r="P272" s="419">
        <v>37100</v>
      </c>
      <c r="Q272" s="1124"/>
    </row>
    <row r="273" spans="1:17" ht="15" customHeight="1" thickBot="1" x14ac:dyDescent="0.3">
      <c r="A273" s="267" t="s">
        <v>39</v>
      </c>
      <c r="B273" s="415">
        <v>45</v>
      </c>
      <c r="C273" s="416">
        <v>196</v>
      </c>
      <c r="D273" s="416">
        <v>6000</v>
      </c>
      <c r="E273" s="490" t="s">
        <v>26</v>
      </c>
      <c r="F273" s="495"/>
      <c r="G273" s="490"/>
      <c r="H273" s="510">
        <v>1</v>
      </c>
      <c r="I273" s="417">
        <f t="shared" si="86"/>
        <v>5.2920000000000002E-2</v>
      </c>
      <c r="J273" s="508">
        <v>0</v>
      </c>
      <c r="K273" s="501"/>
      <c r="L273" s="63">
        <f t="shared" si="96"/>
        <v>1730.4840000000002</v>
      </c>
      <c r="M273" s="502">
        <v>32700</v>
      </c>
      <c r="N273" s="437"/>
      <c r="O273" s="418">
        <f t="shared" si="97"/>
        <v>1963.3320000000001</v>
      </c>
      <c r="P273" s="419">
        <v>37100</v>
      </c>
      <c r="Q273" s="1124"/>
    </row>
    <row r="274" spans="1:17" ht="15" customHeight="1" thickBot="1" x14ac:dyDescent="0.3">
      <c r="A274" s="265" t="s">
        <v>39</v>
      </c>
      <c r="B274" s="486">
        <v>45</v>
      </c>
      <c r="C274" s="487">
        <v>96</v>
      </c>
      <c r="D274" s="487">
        <v>3000</v>
      </c>
      <c r="E274" s="488" t="s">
        <v>45</v>
      </c>
      <c r="F274" s="491"/>
      <c r="G274" s="488"/>
      <c r="H274" s="509">
        <v>1</v>
      </c>
      <c r="I274" s="408">
        <f t="shared" si="86"/>
        <v>1.2959999999999999E-2</v>
      </c>
      <c r="J274" s="507">
        <v>0</v>
      </c>
      <c r="K274" s="497"/>
      <c r="L274" s="409"/>
      <c r="M274" s="498"/>
      <c r="N274" s="503"/>
      <c r="O274" s="410">
        <f t="shared" ref="O274:O285" si="98">P274*I274</f>
        <v>360.28799999999995</v>
      </c>
      <c r="P274" s="504">
        <v>27800</v>
      </c>
      <c r="Q274" s="1124"/>
    </row>
    <row r="275" spans="1:17" ht="15" customHeight="1" thickBot="1" x14ac:dyDescent="0.3">
      <c r="A275" s="266" t="s">
        <v>39</v>
      </c>
      <c r="B275" s="413">
        <v>45</v>
      </c>
      <c r="C275" s="404">
        <v>96</v>
      </c>
      <c r="D275" s="404">
        <v>5000</v>
      </c>
      <c r="E275" s="489" t="s">
        <v>45</v>
      </c>
      <c r="F275" s="493"/>
      <c r="G275" s="489"/>
      <c r="H275" s="479">
        <v>1</v>
      </c>
      <c r="I275" s="402">
        <f t="shared" si="86"/>
        <v>2.1600000000000001E-2</v>
      </c>
      <c r="J275" s="477">
        <v>0</v>
      </c>
      <c r="K275" s="499"/>
      <c r="L275" s="16"/>
      <c r="M275" s="500"/>
      <c r="N275" s="436"/>
      <c r="O275" s="403">
        <f t="shared" si="98"/>
        <v>600.48</v>
      </c>
      <c r="P275" s="504">
        <v>27800</v>
      </c>
      <c r="Q275" s="1124"/>
    </row>
    <row r="276" spans="1:17" ht="15" customHeight="1" thickBot="1" x14ac:dyDescent="0.3">
      <c r="A276" s="267" t="s">
        <v>39</v>
      </c>
      <c r="B276" s="415">
        <v>45</v>
      </c>
      <c r="C276" s="416">
        <v>96</v>
      </c>
      <c r="D276" s="416">
        <v>6000</v>
      </c>
      <c r="E276" s="490" t="s">
        <v>45</v>
      </c>
      <c r="F276" s="515"/>
      <c r="G276" s="516"/>
      <c r="H276" s="511">
        <v>1</v>
      </c>
      <c r="I276" s="445">
        <f t="shared" si="86"/>
        <v>2.5919999999999999E-2</v>
      </c>
      <c r="J276" s="485">
        <v>0</v>
      </c>
      <c r="K276" s="513"/>
      <c r="L276" s="446"/>
      <c r="M276" s="514"/>
      <c r="N276" s="454"/>
      <c r="O276" s="455">
        <f t="shared" si="98"/>
        <v>720.57599999999991</v>
      </c>
      <c r="P276" s="504">
        <v>27800</v>
      </c>
      <c r="Q276" s="1124"/>
    </row>
    <row r="277" spans="1:17" ht="15" customHeight="1" thickBot="1" x14ac:dyDescent="0.3">
      <c r="A277" s="265" t="s">
        <v>39</v>
      </c>
      <c r="B277" s="486">
        <v>45</v>
      </c>
      <c r="C277" s="487">
        <v>121</v>
      </c>
      <c r="D277" s="487">
        <v>3000</v>
      </c>
      <c r="E277" s="488" t="s">
        <v>45</v>
      </c>
      <c r="F277" s="509"/>
      <c r="G277" s="505"/>
      <c r="H277" s="491">
        <v>1</v>
      </c>
      <c r="I277" s="408">
        <f t="shared" si="86"/>
        <v>1.6334999999999999E-2</v>
      </c>
      <c r="J277" s="492">
        <v>0</v>
      </c>
      <c r="K277" s="497"/>
      <c r="L277" s="409"/>
      <c r="M277" s="498"/>
      <c r="N277" s="523"/>
      <c r="O277" s="410">
        <f t="shared" si="98"/>
        <v>454.11299999999994</v>
      </c>
      <c r="P277" s="504">
        <v>27800</v>
      </c>
      <c r="Q277" s="1124"/>
    </row>
    <row r="278" spans="1:17" ht="15" customHeight="1" thickBot="1" x14ac:dyDescent="0.3">
      <c r="A278" s="266" t="s">
        <v>39</v>
      </c>
      <c r="B278" s="413">
        <v>45</v>
      </c>
      <c r="C278" s="404">
        <v>121</v>
      </c>
      <c r="D278" s="404">
        <v>5000</v>
      </c>
      <c r="E278" s="489" t="s">
        <v>45</v>
      </c>
      <c r="F278" s="479"/>
      <c r="G278" s="476"/>
      <c r="H278" s="493">
        <v>1</v>
      </c>
      <c r="I278" s="402">
        <f t="shared" si="86"/>
        <v>2.7224999999999999E-2</v>
      </c>
      <c r="J278" s="494">
        <v>0</v>
      </c>
      <c r="K278" s="499"/>
      <c r="L278" s="16"/>
      <c r="M278" s="500"/>
      <c r="N278" s="439"/>
      <c r="O278" s="403">
        <f t="shared" si="98"/>
        <v>756.85500000000002</v>
      </c>
      <c r="P278" s="504">
        <v>27800</v>
      </c>
      <c r="Q278" s="1124"/>
    </row>
    <row r="279" spans="1:17" ht="15" customHeight="1" thickBot="1" x14ac:dyDescent="0.3">
      <c r="A279" s="267" t="s">
        <v>39</v>
      </c>
      <c r="B279" s="415">
        <v>45</v>
      </c>
      <c r="C279" s="416">
        <v>121</v>
      </c>
      <c r="D279" s="416">
        <v>6000</v>
      </c>
      <c r="E279" s="490" t="s">
        <v>45</v>
      </c>
      <c r="F279" s="510"/>
      <c r="G279" s="506"/>
      <c r="H279" s="495">
        <v>1</v>
      </c>
      <c r="I279" s="417">
        <f t="shared" si="86"/>
        <v>3.2669999999999998E-2</v>
      </c>
      <c r="J279" s="496">
        <v>0</v>
      </c>
      <c r="K279" s="501"/>
      <c r="L279" s="63"/>
      <c r="M279" s="502"/>
      <c r="N279" s="459"/>
      <c r="O279" s="418">
        <f t="shared" si="98"/>
        <v>908.22599999999989</v>
      </c>
      <c r="P279" s="504">
        <v>27800</v>
      </c>
      <c r="Q279" s="1124"/>
    </row>
    <row r="280" spans="1:17" ht="15" customHeight="1" thickBot="1" x14ac:dyDescent="0.3">
      <c r="A280" s="265" t="s">
        <v>39</v>
      </c>
      <c r="B280" s="461">
        <v>45</v>
      </c>
      <c r="C280" s="462">
        <v>146</v>
      </c>
      <c r="D280" s="462">
        <v>2000</v>
      </c>
      <c r="E280" s="518" t="s">
        <v>45</v>
      </c>
      <c r="F280" s="478"/>
      <c r="G280" s="475"/>
      <c r="H280" s="519">
        <v>1</v>
      </c>
      <c r="I280" s="424">
        <f t="shared" si="86"/>
        <v>1.3140000000000001E-2</v>
      </c>
      <c r="J280" s="520">
        <v>0</v>
      </c>
      <c r="K280" s="521"/>
      <c r="L280" s="62"/>
      <c r="M280" s="522"/>
      <c r="N280" s="480"/>
      <c r="O280" s="425">
        <f t="shared" si="98"/>
        <v>365.29200000000003</v>
      </c>
      <c r="P280" s="504">
        <v>27800</v>
      </c>
      <c r="Q280" s="1124"/>
    </row>
    <row r="281" spans="1:17" ht="15" customHeight="1" thickBot="1" x14ac:dyDescent="0.3">
      <c r="A281" s="266" t="s">
        <v>39</v>
      </c>
      <c r="B281" s="413">
        <v>45</v>
      </c>
      <c r="C281" s="404">
        <v>146</v>
      </c>
      <c r="D281" s="404">
        <v>5000</v>
      </c>
      <c r="E281" s="489" t="s">
        <v>45</v>
      </c>
      <c r="F281" s="479"/>
      <c r="G281" s="476"/>
      <c r="H281" s="493">
        <v>1</v>
      </c>
      <c r="I281" s="402">
        <f t="shared" si="86"/>
        <v>3.2849999999999997E-2</v>
      </c>
      <c r="J281" s="494">
        <v>0</v>
      </c>
      <c r="K281" s="499"/>
      <c r="L281" s="16"/>
      <c r="M281" s="500"/>
      <c r="N281" s="439"/>
      <c r="O281" s="403">
        <f t="shared" si="98"/>
        <v>913.2299999999999</v>
      </c>
      <c r="P281" s="504">
        <v>27800</v>
      </c>
      <c r="Q281" s="1124"/>
    </row>
    <row r="282" spans="1:17" ht="15" customHeight="1" thickBot="1" x14ac:dyDescent="0.3">
      <c r="A282" s="267" t="s">
        <v>39</v>
      </c>
      <c r="B282" s="483">
        <v>45</v>
      </c>
      <c r="C282" s="484">
        <v>146</v>
      </c>
      <c r="D282" s="484">
        <v>6000</v>
      </c>
      <c r="E282" s="516" t="s">
        <v>45</v>
      </c>
      <c r="F282" s="511"/>
      <c r="G282" s="512"/>
      <c r="H282" s="515">
        <v>1</v>
      </c>
      <c r="I282" s="445">
        <f t="shared" si="86"/>
        <v>3.9419999999999997E-2</v>
      </c>
      <c r="J282" s="517">
        <v>0</v>
      </c>
      <c r="K282" s="501"/>
      <c r="L282" s="63"/>
      <c r="M282" s="502"/>
      <c r="N282" s="459"/>
      <c r="O282" s="418">
        <f t="shared" si="98"/>
        <v>1095.876</v>
      </c>
      <c r="P282" s="504">
        <v>27800</v>
      </c>
      <c r="Q282" s="1124"/>
    </row>
    <row r="283" spans="1:17" ht="15" customHeight="1" thickBot="1" x14ac:dyDescent="0.3">
      <c r="A283" s="1126" t="s">
        <v>39</v>
      </c>
      <c r="B283" s="486">
        <v>45</v>
      </c>
      <c r="C283" s="487">
        <v>196</v>
      </c>
      <c r="D283" s="487">
        <v>2000</v>
      </c>
      <c r="E283" s="488" t="s">
        <v>45</v>
      </c>
      <c r="F283" s="509"/>
      <c r="G283" s="505"/>
      <c r="H283" s="491">
        <v>1</v>
      </c>
      <c r="I283" s="408">
        <f t="shared" si="86"/>
        <v>1.7639999999999999E-2</v>
      </c>
      <c r="J283" s="492">
        <v>0</v>
      </c>
      <c r="K283" s="497"/>
      <c r="L283" s="409"/>
      <c r="M283" s="498"/>
      <c r="N283" s="523"/>
      <c r="O283" s="410">
        <f t="shared" si="98"/>
        <v>490.392</v>
      </c>
      <c r="P283" s="504">
        <v>27800</v>
      </c>
      <c r="Q283" s="1124"/>
    </row>
    <row r="284" spans="1:17" ht="15" customHeight="1" thickBot="1" x14ac:dyDescent="0.3">
      <c r="A284" s="1127" t="s">
        <v>39</v>
      </c>
      <c r="B284" s="413">
        <v>45</v>
      </c>
      <c r="C284" s="404">
        <v>196</v>
      </c>
      <c r="D284" s="404">
        <v>5000</v>
      </c>
      <c r="E284" s="489" t="s">
        <v>45</v>
      </c>
      <c r="F284" s="479"/>
      <c r="G284" s="476"/>
      <c r="H284" s="493">
        <v>1</v>
      </c>
      <c r="I284" s="402">
        <f t="shared" si="86"/>
        <v>4.41E-2</v>
      </c>
      <c r="J284" s="494">
        <v>0</v>
      </c>
      <c r="K284" s="499"/>
      <c r="L284" s="16"/>
      <c r="M284" s="500"/>
      <c r="N284" s="439"/>
      <c r="O284" s="403">
        <f t="shared" si="98"/>
        <v>1225.98</v>
      </c>
      <c r="P284" s="504">
        <v>27800</v>
      </c>
      <c r="Q284" s="1124"/>
    </row>
    <row r="285" spans="1:17" s="481" customFormat="1" ht="15" customHeight="1" thickBot="1" x14ac:dyDescent="0.3">
      <c r="A285" s="1128" t="s">
        <v>39</v>
      </c>
      <c r="B285" s="415">
        <v>45</v>
      </c>
      <c r="C285" s="416">
        <v>196</v>
      </c>
      <c r="D285" s="416">
        <v>6000</v>
      </c>
      <c r="E285" s="490" t="s">
        <v>45</v>
      </c>
      <c r="F285" s="510"/>
      <c r="G285" s="506"/>
      <c r="H285" s="495">
        <v>1</v>
      </c>
      <c r="I285" s="417">
        <f t="shared" si="86"/>
        <v>5.2920000000000002E-2</v>
      </c>
      <c r="J285" s="496">
        <v>0</v>
      </c>
      <c r="K285" s="501"/>
      <c r="L285" s="63"/>
      <c r="M285" s="502"/>
      <c r="N285" s="459"/>
      <c r="O285" s="418">
        <f t="shared" si="98"/>
        <v>1471.1760000000002</v>
      </c>
      <c r="P285" s="504">
        <v>27800</v>
      </c>
      <c r="Q285" s="1125"/>
    </row>
    <row r="286" spans="1:17" s="964" customFormat="1" ht="15" customHeight="1" x14ac:dyDescent="0.25">
      <c r="Q286" s="1123"/>
    </row>
    <row r="287" spans="1:17" s="964" customFormat="1" ht="15" customHeight="1" x14ac:dyDescent="0.25">
      <c r="A287" s="1231" t="s">
        <v>14</v>
      </c>
      <c r="B287" s="1222"/>
      <c r="C287" s="1222"/>
      <c r="D287" s="1222"/>
      <c r="E287" s="1222"/>
      <c r="F287" s="1222"/>
      <c r="G287" s="1222"/>
      <c r="H287" s="1222"/>
      <c r="I287" s="1222"/>
      <c r="J287" s="1222"/>
      <c r="Q287" s="1123"/>
    </row>
    <row r="288" spans="1:17" s="964" customFormat="1" ht="15" customHeight="1" x14ac:dyDescent="0.25">
      <c r="A288" s="1232" t="s">
        <v>136</v>
      </c>
      <c r="B288" s="1222"/>
      <c r="C288" s="1222"/>
      <c r="D288" s="1222"/>
      <c r="E288" s="1222"/>
      <c r="F288" s="1222"/>
      <c r="G288" s="1222"/>
      <c r="H288" s="1222"/>
      <c r="I288" s="1222"/>
      <c r="J288" s="1222"/>
      <c r="Q288" s="1123"/>
    </row>
    <row r="289" spans="1:17" s="964" customFormat="1" ht="15" customHeight="1" x14ac:dyDescent="0.25">
      <c r="A289" s="1232" t="s">
        <v>149</v>
      </c>
      <c r="B289" s="1222"/>
      <c r="C289" s="1222"/>
      <c r="D289" s="1222"/>
      <c r="E289" s="1222"/>
      <c r="F289" s="1222"/>
      <c r="G289" s="1222"/>
      <c r="H289" s="1222"/>
      <c r="I289" s="1222"/>
      <c r="J289" s="1222"/>
      <c r="Q289" s="1123"/>
    </row>
    <row r="290" spans="1:17" s="964" customFormat="1" ht="15" customHeight="1" x14ac:dyDescent="0.25">
      <c r="A290" s="1221" t="s">
        <v>15</v>
      </c>
      <c r="B290" s="1222"/>
      <c r="C290" s="1222"/>
      <c r="D290" s="1222"/>
      <c r="E290" s="1222"/>
      <c r="F290" s="1222"/>
      <c r="G290" s="1222"/>
      <c r="H290" s="1222"/>
      <c r="I290" s="1222"/>
      <c r="J290" s="1222"/>
      <c r="Q290" s="1123"/>
    </row>
    <row r="291" spans="1:17" s="964" customFormat="1" ht="15" customHeight="1" x14ac:dyDescent="0.25">
      <c r="Q291" s="1123"/>
    </row>
    <row r="292" spans="1:17" s="964" customFormat="1" ht="15" customHeight="1" x14ac:dyDescent="0.25">
      <c r="Q292" s="1123"/>
    </row>
    <row r="293" spans="1:17" s="964" customFormat="1" ht="15" customHeight="1" x14ac:dyDescent="0.25">
      <c r="Q293" s="1123"/>
    </row>
    <row r="294" spans="1:17" s="964" customFormat="1" ht="15" customHeight="1" x14ac:dyDescent="0.25">
      <c r="Q294" s="1123"/>
    </row>
    <row r="295" spans="1:17" s="964" customFormat="1" ht="15" customHeight="1" x14ac:dyDescent="0.25">
      <c r="Q295" s="1123"/>
    </row>
    <row r="296" spans="1:17" s="964" customFormat="1" ht="15" customHeight="1" x14ac:dyDescent="0.25">
      <c r="Q296" s="1123"/>
    </row>
    <row r="297" spans="1:17" s="964" customFormat="1" ht="15" customHeight="1" x14ac:dyDescent="0.25">
      <c r="Q297" s="1123"/>
    </row>
    <row r="298" spans="1:17" s="964" customFormat="1" ht="15" customHeight="1" x14ac:dyDescent="0.25">
      <c r="Q298" s="1123"/>
    </row>
    <row r="299" spans="1:17" s="964" customFormat="1" ht="15" customHeight="1" x14ac:dyDescent="0.25">
      <c r="Q299" s="1123"/>
    </row>
    <row r="300" spans="1:17" s="964" customFormat="1" ht="15" customHeight="1" x14ac:dyDescent="0.25">
      <c r="Q300" s="1123"/>
    </row>
    <row r="301" spans="1:17" s="964" customFormat="1" ht="15" customHeight="1" x14ac:dyDescent="0.25">
      <c r="Q301" s="1123"/>
    </row>
    <row r="302" spans="1:17" s="964" customFormat="1" ht="15" customHeight="1" x14ac:dyDescent="0.25">
      <c r="Q302" s="1123"/>
    </row>
    <row r="303" spans="1:17" s="964" customFormat="1" ht="15" customHeight="1" x14ac:dyDescent="0.25">
      <c r="Q303" s="1123"/>
    </row>
    <row r="304" spans="1:17" s="964" customFormat="1" ht="15" customHeight="1" x14ac:dyDescent="0.25">
      <c r="Q304" s="1123"/>
    </row>
    <row r="305" spans="17:17" s="964" customFormat="1" ht="15" customHeight="1" x14ac:dyDescent="0.25">
      <c r="Q305" s="1123"/>
    </row>
    <row r="306" spans="17:17" s="964" customFormat="1" ht="15" customHeight="1" x14ac:dyDescent="0.25">
      <c r="Q306" s="1123"/>
    </row>
    <row r="307" spans="17:17" s="964" customFormat="1" ht="15" customHeight="1" x14ac:dyDescent="0.25">
      <c r="Q307" s="1123"/>
    </row>
    <row r="308" spans="17:17" s="964" customFormat="1" ht="15" customHeight="1" x14ac:dyDescent="0.25">
      <c r="Q308" s="1123"/>
    </row>
    <row r="309" spans="17:17" s="964" customFormat="1" ht="15" customHeight="1" x14ac:dyDescent="0.25">
      <c r="Q309" s="1123"/>
    </row>
    <row r="310" spans="17:17" s="964" customFormat="1" ht="15" customHeight="1" x14ac:dyDescent="0.25">
      <c r="Q310" s="1123"/>
    </row>
    <row r="311" spans="17:17" s="964" customFormat="1" ht="15" customHeight="1" x14ac:dyDescent="0.25">
      <c r="Q311" s="1123"/>
    </row>
    <row r="312" spans="17:17" s="964" customFormat="1" ht="15" customHeight="1" x14ac:dyDescent="0.25">
      <c r="Q312" s="1123"/>
    </row>
    <row r="313" spans="17:17" s="964" customFormat="1" ht="15" customHeight="1" x14ac:dyDescent="0.25">
      <c r="Q313" s="1123"/>
    </row>
    <row r="314" spans="17:17" s="964" customFormat="1" ht="15" customHeight="1" x14ac:dyDescent="0.25">
      <c r="Q314" s="1123"/>
    </row>
    <row r="315" spans="17:17" s="964" customFormat="1" ht="15" customHeight="1" x14ac:dyDescent="0.25">
      <c r="Q315" s="1123"/>
    </row>
    <row r="316" spans="17:17" s="964" customFormat="1" ht="15" customHeight="1" x14ac:dyDescent="0.25">
      <c r="Q316" s="1123"/>
    </row>
    <row r="317" spans="17:17" s="964" customFormat="1" ht="15" customHeight="1" x14ac:dyDescent="0.25">
      <c r="Q317" s="1123"/>
    </row>
    <row r="318" spans="17:17" s="964" customFormat="1" ht="15" customHeight="1" x14ac:dyDescent="0.25">
      <c r="Q318" s="1123"/>
    </row>
    <row r="319" spans="17:17" s="964" customFormat="1" ht="15" customHeight="1" x14ac:dyDescent="0.25">
      <c r="Q319" s="1123"/>
    </row>
    <row r="320" spans="17:17" s="964" customFormat="1" ht="15" customHeight="1" x14ac:dyDescent="0.25">
      <c r="Q320" s="1123"/>
    </row>
    <row r="321" spans="17:17" s="964" customFormat="1" ht="15" customHeight="1" x14ac:dyDescent="0.25">
      <c r="Q321" s="1123"/>
    </row>
    <row r="322" spans="17:17" s="964" customFormat="1" ht="15" customHeight="1" x14ac:dyDescent="0.25">
      <c r="Q322" s="1123"/>
    </row>
    <row r="323" spans="17:17" s="964" customFormat="1" ht="15" customHeight="1" x14ac:dyDescent="0.25">
      <c r="Q323" s="1123"/>
    </row>
    <row r="324" spans="17:17" s="964" customFormat="1" ht="15" customHeight="1" x14ac:dyDescent="0.25">
      <c r="Q324" s="1123"/>
    </row>
    <row r="325" spans="17:17" s="964" customFormat="1" ht="15" customHeight="1" x14ac:dyDescent="0.25">
      <c r="Q325" s="1123"/>
    </row>
    <row r="326" spans="17:17" s="964" customFormat="1" ht="15" customHeight="1" x14ac:dyDescent="0.25">
      <c r="Q326" s="1123"/>
    </row>
    <row r="327" spans="17:17" s="964" customFormat="1" ht="15" customHeight="1" x14ac:dyDescent="0.25">
      <c r="Q327" s="1123"/>
    </row>
    <row r="328" spans="17:17" s="964" customFormat="1" ht="15" customHeight="1" x14ac:dyDescent="0.25">
      <c r="Q328" s="1123"/>
    </row>
    <row r="329" spans="17:17" s="964" customFormat="1" ht="15" customHeight="1" x14ac:dyDescent="0.25">
      <c r="Q329" s="1123"/>
    </row>
    <row r="330" spans="17:17" s="964" customFormat="1" ht="15" customHeight="1" x14ac:dyDescent="0.25">
      <c r="Q330" s="1123"/>
    </row>
    <row r="331" spans="17:17" s="964" customFormat="1" ht="15" customHeight="1" x14ac:dyDescent="0.25">
      <c r="Q331" s="1123"/>
    </row>
    <row r="332" spans="17:17" s="964" customFormat="1" ht="15" customHeight="1" x14ac:dyDescent="0.25">
      <c r="Q332" s="1123"/>
    </row>
    <row r="333" spans="17:17" s="964" customFormat="1" ht="15" customHeight="1" x14ac:dyDescent="0.25">
      <c r="Q333" s="1123"/>
    </row>
    <row r="334" spans="17:17" s="964" customFormat="1" ht="15" customHeight="1" x14ac:dyDescent="0.25">
      <c r="Q334" s="1123"/>
    </row>
    <row r="335" spans="17:17" s="964" customFormat="1" ht="15" customHeight="1" x14ac:dyDescent="0.25">
      <c r="Q335" s="1123"/>
    </row>
    <row r="336" spans="17:17" s="964" customFormat="1" ht="15" customHeight="1" x14ac:dyDescent="0.25">
      <c r="Q336" s="1123"/>
    </row>
    <row r="337" spans="17:17" s="964" customFormat="1" ht="15" customHeight="1" x14ac:dyDescent="0.25">
      <c r="Q337" s="1123"/>
    </row>
    <row r="338" spans="17:17" s="964" customFormat="1" ht="15" customHeight="1" x14ac:dyDescent="0.25">
      <c r="Q338" s="1123"/>
    </row>
    <row r="339" spans="17:17" s="964" customFormat="1" ht="15" customHeight="1" x14ac:dyDescent="0.25">
      <c r="Q339" s="1123"/>
    </row>
    <row r="340" spans="17:17" s="964" customFormat="1" ht="15" customHeight="1" x14ac:dyDescent="0.25">
      <c r="Q340" s="1123"/>
    </row>
    <row r="341" spans="17:17" s="964" customFormat="1" ht="15" customHeight="1" x14ac:dyDescent="0.25">
      <c r="Q341" s="1123"/>
    </row>
    <row r="342" spans="17:17" s="964" customFormat="1" ht="15" customHeight="1" x14ac:dyDescent="0.25">
      <c r="Q342" s="1123"/>
    </row>
    <row r="343" spans="17:17" s="964" customFormat="1" ht="15" customHeight="1" x14ac:dyDescent="0.25">
      <c r="Q343" s="1123"/>
    </row>
    <row r="344" spans="17:17" s="964" customFormat="1" ht="15" customHeight="1" x14ac:dyDescent="0.25">
      <c r="Q344" s="1123"/>
    </row>
    <row r="345" spans="17:17" s="964" customFormat="1" ht="15" customHeight="1" x14ac:dyDescent="0.25">
      <c r="Q345" s="1123"/>
    </row>
    <row r="346" spans="17:17" s="964" customFormat="1" ht="15" customHeight="1" x14ac:dyDescent="0.25">
      <c r="Q346" s="1123"/>
    </row>
    <row r="347" spans="17:17" s="964" customFormat="1" ht="15" customHeight="1" x14ac:dyDescent="0.25">
      <c r="Q347" s="1123"/>
    </row>
    <row r="348" spans="17:17" s="964" customFormat="1" ht="15" customHeight="1" x14ac:dyDescent="0.25">
      <c r="Q348" s="1123"/>
    </row>
    <row r="349" spans="17:17" s="964" customFormat="1" ht="15" customHeight="1" x14ac:dyDescent="0.25">
      <c r="Q349" s="1123"/>
    </row>
    <row r="350" spans="17:17" s="964" customFormat="1" ht="15" customHeight="1" x14ac:dyDescent="0.25">
      <c r="Q350" s="1123"/>
    </row>
    <row r="351" spans="17:17" s="964" customFormat="1" ht="15" customHeight="1" x14ac:dyDescent="0.25">
      <c r="Q351" s="1123"/>
    </row>
    <row r="352" spans="17:17" s="964" customFormat="1" ht="15" customHeight="1" x14ac:dyDescent="0.25">
      <c r="Q352" s="1123"/>
    </row>
    <row r="353" spans="17:17" s="964" customFormat="1" ht="15" customHeight="1" x14ac:dyDescent="0.25">
      <c r="Q353" s="1123"/>
    </row>
    <row r="354" spans="17:17" s="964" customFormat="1" ht="15" customHeight="1" x14ac:dyDescent="0.25">
      <c r="Q354" s="1123"/>
    </row>
    <row r="355" spans="17:17" s="964" customFormat="1" ht="15" customHeight="1" x14ac:dyDescent="0.25">
      <c r="Q355" s="1123"/>
    </row>
    <row r="356" spans="17:17" s="964" customFormat="1" ht="15" customHeight="1" x14ac:dyDescent="0.25">
      <c r="Q356" s="1123"/>
    </row>
    <row r="357" spans="17:17" s="964" customFormat="1" ht="15" customHeight="1" x14ac:dyDescent="0.25">
      <c r="Q357" s="1123"/>
    </row>
    <row r="358" spans="17:17" s="964" customFormat="1" ht="15" customHeight="1" x14ac:dyDescent="0.25">
      <c r="Q358" s="1123"/>
    </row>
    <row r="359" spans="17:17" s="964" customFormat="1" ht="15" customHeight="1" x14ac:dyDescent="0.25">
      <c r="Q359" s="1123"/>
    </row>
    <row r="360" spans="17:17" s="964" customFormat="1" ht="15" customHeight="1" x14ac:dyDescent="0.25">
      <c r="Q360" s="1123"/>
    </row>
    <row r="361" spans="17:17" s="964" customFormat="1" ht="15" customHeight="1" x14ac:dyDescent="0.25">
      <c r="Q361" s="1123"/>
    </row>
    <row r="362" spans="17:17" s="964" customFormat="1" ht="15" customHeight="1" x14ac:dyDescent="0.25">
      <c r="Q362" s="1123"/>
    </row>
    <row r="363" spans="17:17" s="964" customFormat="1" ht="15" customHeight="1" x14ac:dyDescent="0.25">
      <c r="Q363" s="1123"/>
    </row>
    <row r="364" spans="17:17" s="964" customFormat="1" ht="15" customHeight="1" x14ac:dyDescent="0.25">
      <c r="Q364" s="1123"/>
    </row>
    <row r="365" spans="17:17" s="964" customFormat="1" ht="15" customHeight="1" x14ac:dyDescent="0.25">
      <c r="Q365" s="1123"/>
    </row>
    <row r="366" spans="17:17" s="964" customFormat="1" ht="15" customHeight="1" x14ac:dyDescent="0.25">
      <c r="Q366" s="1123"/>
    </row>
    <row r="367" spans="17:17" s="964" customFormat="1" ht="15" customHeight="1" x14ac:dyDescent="0.25">
      <c r="Q367" s="1123"/>
    </row>
    <row r="368" spans="17:17" s="964" customFormat="1" ht="15" customHeight="1" x14ac:dyDescent="0.25">
      <c r="Q368" s="1123"/>
    </row>
    <row r="369" spans="17:17" s="964" customFormat="1" ht="15" customHeight="1" x14ac:dyDescent="0.25">
      <c r="Q369" s="1123"/>
    </row>
    <row r="370" spans="17:17" s="964" customFormat="1" ht="15" customHeight="1" x14ac:dyDescent="0.25">
      <c r="Q370" s="1123"/>
    </row>
    <row r="371" spans="17:17" s="964" customFormat="1" ht="15" customHeight="1" x14ac:dyDescent="0.25">
      <c r="Q371" s="1123"/>
    </row>
    <row r="372" spans="17:17" s="964" customFormat="1" ht="15" customHeight="1" x14ac:dyDescent="0.25">
      <c r="Q372" s="1123"/>
    </row>
    <row r="373" spans="17:17" s="964" customFormat="1" ht="15" customHeight="1" x14ac:dyDescent="0.25">
      <c r="Q373" s="1123"/>
    </row>
    <row r="374" spans="17:17" s="964" customFormat="1" ht="15" customHeight="1" x14ac:dyDescent="0.25">
      <c r="Q374" s="1123"/>
    </row>
    <row r="375" spans="17:17" s="964" customFormat="1" ht="15" customHeight="1" x14ac:dyDescent="0.25">
      <c r="Q375" s="1123"/>
    </row>
    <row r="376" spans="17:17" s="964" customFormat="1" ht="15" customHeight="1" x14ac:dyDescent="0.25">
      <c r="Q376" s="1123"/>
    </row>
    <row r="377" spans="17:17" s="964" customFormat="1" ht="15" customHeight="1" x14ac:dyDescent="0.25">
      <c r="Q377" s="1123"/>
    </row>
    <row r="378" spans="17:17" s="964" customFormat="1" ht="15" customHeight="1" x14ac:dyDescent="0.25">
      <c r="Q378" s="1123"/>
    </row>
    <row r="379" spans="17:17" s="964" customFormat="1" ht="15" customHeight="1" x14ac:dyDescent="0.25">
      <c r="Q379" s="1123"/>
    </row>
    <row r="380" spans="17:17" s="964" customFormat="1" ht="15" customHeight="1" x14ac:dyDescent="0.25">
      <c r="Q380" s="1123"/>
    </row>
    <row r="381" spans="17:17" s="964" customFormat="1" ht="15" customHeight="1" x14ac:dyDescent="0.25">
      <c r="Q381" s="1123"/>
    </row>
    <row r="382" spans="17:17" s="964" customFormat="1" ht="15" customHeight="1" x14ac:dyDescent="0.25">
      <c r="Q382" s="1123"/>
    </row>
    <row r="383" spans="17:17" s="964" customFormat="1" ht="15" customHeight="1" x14ac:dyDescent="0.25">
      <c r="Q383" s="1123"/>
    </row>
    <row r="384" spans="17:17" s="964" customFormat="1" ht="15" customHeight="1" x14ac:dyDescent="0.25">
      <c r="Q384" s="1123"/>
    </row>
    <row r="385" spans="17:17" s="964" customFormat="1" ht="15" customHeight="1" x14ac:dyDescent="0.25">
      <c r="Q385" s="1123"/>
    </row>
    <row r="386" spans="17:17" s="964" customFormat="1" ht="15" customHeight="1" x14ac:dyDescent="0.25">
      <c r="Q386" s="1123"/>
    </row>
    <row r="387" spans="17:17" s="964" customFormat="1" ht="15" customHeight="1" x14ac:dyDescent="0.25">
      <c r="Q387" s="1123"/>
    </row>
    <row r="388" spans="17:17" s="964" customFormat="1" ht="15" customHeight="1" x14ac:dyDescent="0.25">
      <c r="Q388" s="1123"/>
    </row>
    <row r="389" spans="17:17" s="964" customFormat="1" ht="15" customHeight="1" x14ac:dyDescent="0.25">
      <c r="Q389" s="1123"/>
    </row>
    <row r="390" spans="17:17" s="964" customFormat="1" ht="15" customHeight="1" x14ac:dyDescent="0.25">
      <c r="Q390" s="1123"/>
    </row>
    <row r="391" spans="17:17" s="964" customFormat="1" ht="15" customHeight="1" x14ac:dyDescent="0.25">
      <c r="Q391" s="1123"/>
    </row>
    <row r="392" spans="17:17" s="964" customFormat="1" ht="15" customHeight="1" x14ac:dyDescent="0.25">
      <c r="Q392" s="1123"/>
    </row>
    <row r="393" spans="17:17" s="964" customFormat="1" ht="15" customHeight="1" x14ac:dyDescent="0.25">
      <c r="Q393" s="1123"/>
    </row>
    <row r="394" spans="17:17" s="964" customFormat="1" ht="15" customHeight="1" x14ac:dyDescent="0.25">
      <c r="Q394" s="1123"/>
    </row>
    <row r="395" spans="17:17" s="964" customFormat="1" ht="15" customHeight="1" x14ac:dyDescent="0.25">
      <c r="Q395" s="1123"/>
    </row>
    <row r="396" spans="17:17" s="964" customFormat="1" ht="15" customHeight="1" x14ac:dyDescent="0.25">
      <c r="Q396" s="1123"/>
    </row>
    <row r="397" spans="17:17" s="964" customFormat="1" ht="15" customHeight="1" x14ac:dyDescent="0.25">
      <c r="Q397" s="1123"/>
    </row>
    <row r="398" spans="17:17" s="964" customFormat="1" ht="15" customHeight="1" x14ac:dyDescent="0.25">
      <c r="Q398" s="1123"/>
    </row>
    <row r="399" spans="17:17" s="964" customFormat="1" ht="15" customHeight="1" x14ac:dyDescent="0.25">
      <c r="Q399" s="1123"/>
    </row>
    <row r="400" spans="17:17" s="964" customFormat="1" ht="15" customHeight="1" x14ac:dyDescent="0.25">
      <c r="Q400" s="1123"/>
    </row>
    <row r="401" spans="17:17" s="964" customFormat="1" ht="15" customHeight="1" x14ac:dyDescent="0.25">
      <c r="Q401" s="1123"/>
    </row>
    <row r="402" spans="17:17" s="964" customFormat="1" ht="15" customHeight="1" x14ac:dyDescent="0.25">
      <c r="Q402" s="1123"/>
    </row>
    <row r="403" spans="17:17" s="964" customFormat="1" ht="15" customHeight="1" x14ac:dyDescent="0.25">
      <c r="Q403" s="1123"/>
    </row>
    <row r="404" spans="17:17" s="964" customFormat="1" ht="15" customHeight="1" x14ac:dyDescent="0.25">
      <c r="Q404" s="1123"/>
    </row>
    <row r="405" spans="17:17" s="964" customFormat="1" ht="15" customHeight="1" x14ac:dyDescent="0.25">
      <c r="Q405" s="1123"/>
    </row>
    <row r="406" spans="17:17" s="964" customFormat="1" ht="15" customHeight="1" x14ac:dyDescent="0.25">
      <c r="Q406" s="1123"/>
    </row>
    <row r="407" spans="17:17" s="964" customFormat="1" ht="15" customHeight="1" x14ac:dyDescent="0.25">
      <c r="Q407" s="1123"/>
    </row>
    <row r="408" spans="17:17" s="964" customFormat="1" ht="15" customHeight="1" x14ac:dyDescent="0.25">
      <c r="Q408" s="1123"/>
    </row>
    <row r="409" spans="17:17" s="964" customFormat="1" ht="15" customHeight="1" x14ac:dyDescent="0.25">
      <c r="Q409" s="1123"/>
    </row>
    <row r="410" spans="17:17" s="964" customFormat="1" ht="15" customHeight="1" x14ac:dyDescent="0.25">
      <c r="Q410" s="1123"/>
    </row>
    <row r="411" spans="17:17" s="964" customFormat="1" ht="15" customHeight="1" x14ac:dyDescent="0.25">
      <c r="Q411" s="1123"/>
    </row>
    <row r="412" spans="17:17" s="964" customFormat="1" ht="15" customHeight="1" x14ac:dyDescent="0.25">
      <c r="Q412" s="1123"/>
    </row>
    <row r="413" spans="17:17" s="964" customFormat="1" ht="15" customHeight="1" x14ac:dyDescent="0.25">
      <c r="Q413" s="1123"/>
    </row>
    <row r="414" spans="17:17" s="964" customFormat="1" ht="15" customHeight="1" x14ac:dyDescent="0.25">
      <c r="Q414" s="1123"/>
    </row>
    <row r="415" spans="17:17" s="964" customFormat="1" ht="15" customHeight="1" x14ac:dyDescent="0.25">
      <c r="Q415" s="1123"/>
    </row>
    <row r="416" spans="17:17" s="964" customFormat="1" ht="15" customHeight="1" x14ac:dyDescent="0.25">
      <c r="Q416" s="1123"/>
    </row>
    <row r="417" spans="17:17" s="964" customFormat="1" ht="15" customHeight="1" x14ac:dyDescent="0.25">
      <c r="Q417" s="1123"/>
    </row>
    <row r="418" spans="17:17" s="964" customFormat="1" ht="15" customHeight="1" x14ac:dyDescent="0.25">
      <c r="Q418" s="1123"/>
    </row>
    <row r="419" spans="17:17" s="964" customFormat="1" ht="15" customHeight="1" x14ac:dyDescent="0.25">
      <c r="Q419" s="1123"/>
    </row>
    <row r="420" spans="17:17" s="964" customFormat="1" ht="15" customHeight="1" x14ac:dyDescent="0.25">
      <c r="Q420" s="1123"/>
    </row>
    <row r="421" spans="17:17" s="964" customFormat="1" ht="15" customHeight="1" x14ac:dyDescent="0.25">
      <c r="Q421" s="1123"/>
    </row>
    <row r="422" spans="17:17" s="964" customFormat="1" ht="15" customHeight="1" x14ac:dyDescent="0.25">
      <c r="Q422" s="1123"/>
    </row>
    <row r="423" spans="17:17" s="964" customFormat="1" ht="15" customHeight="1" x14ac:dyDescent="0.25">
      <c r="Q423" s="1123"/>
    </row>
    <row r="424" spans="17:17" s="964" customFormat="1" ht="15" customHeight="1" x14ac:dyDescent="0.25">
      <c r="Q424" s="1123"/>
    </row>
    <row r="425" spans="17:17" s="964" customFormat="1" ht="15" customHeight="1" x14ac:dyDescent="0.25">
      <c r="Q425" s="1123"/>
    </row>
    <row r="426" spans="17:17" s="964" customFormat="1" ht="15" customHeight="1" x14ac:dyDescent="0.25">
      <c r="Q426" s="1123"/>
    </row>
    <row r="427" spans="17:17" s="964" customFormat="1" ht="15" customHeight="1" x14ac:dyDescent="0.25">
      <c r="Q427" s="1123"/>
    </row>
    <row r="428" spans="17:17" s="964" customFormat="1" ht="15" customHeight="1" x14ac:dyDescent="0.25">
      <c r="Q428" s="1123"/>
    </row>
    <row r="429" spans="17:17" s="964" customFormat="1" ht="15" customHeight="1" x14ac:dyDescent="0.25">
      <c r="Q429" s="1123"/>
    </row>
    <row r="430" spans="17:17" s="964" customFormat="1" ht="15" customHeight="1" x14ac:dyDescent="0.25">
      <c r="Q430" s="1123"/>
    </row>
    <row r="431" spans="17:17" s="964" customFormat="1" ht="15" customHeight="1" x14ac:dyDescent="0.25">
      <c r="Q431" s="1123"/>
    </row>
    <row r="432" spans="17:17" s="964" customFormat="1" ht="15" customHeight="1" x14ac:dyDescent="0.25">
      <c r="Q432" s="1123"/>
    </row>
    <row r="433" spans="17:17" s="964" customFormat="1" ht="15" customHeight="1" x14ac:dyDescent="0.25">
      <c r="Q433" s="1123"/>
    </row>
    <row r="434" spans="17:17" s="964" customFormat="1" ht="15" customHeight="1" x14ac:dyDescent="0.25">
      <c r="Q434" s="1123"/>
    </row>
    <row r="435" spans="17:17" s="964" customFormat="1" ht="15" customHeight="1" x14ac:dyDescent="0.25">
      <c r="Q435" s="1123"/>
    </row>
    <row r="436" spans="17:17" s="964" customFormat="1" ht="15" customHeight="1" x14ac:dyDescent="0.25">
      <c r="Q436" s="1123"/>
    </row>
    <row r="437" spans="17:17" s="964" customFormat="1" ht="15" customHeight="1" x14ac:dyDescent="0.25">
      <c r="Q437" s="1123"/>
    </row>
    <row r="438" spans="17:17" s="964" customFormat="1" ht="15" customHeight="1" x14ac:dyDescent="0.25">
      <c r="Q438" s="1123"/>
    </row>
    <row r="439" spans="17:17" s="964" customFormat="1" ht="15" customHeight="1" x14ac:dyDescent="0.25">
      <c r="Q439" s="1123"/>
    </row>
    <row r="440" spans="17:17" s="964" customFormat="1" ht="15" customHeight="1" x14ac:dyDescent="0.25">
      <c r="Q440" s="1123"/>
    </row>
    <row r="441" spans="17:17" s="964" customFormat="1" ht="15" customHeight="1" x14ac:dyDescent="0.25">
      <c r="Q441" s="1123"/>
    </row>
    <row r="442" spans="17:17" s="964" customFormat="1" ht="15" customHeight="1" x14ac:dyDescent="0.25">
      <c r="Q442" s="1123"/>
    </row>
    <row r="443" spans="17:17" s="964" customFormat="1" ht="15" customHeight="1" x14ac:dyDescent="0.25">
      <c r="Q443" s="1123"/>
    </row>
    <row r="444" spans="17:17" s="964" customFormat="1" ht="15" customHeight="1" x14ac:dyDescent="0.25">
      <c r="Q444" s="1123"/>
    </row>
    <row r="445" spans="17:17" s="964" customFormat="1" ht="15" customHeight="1" x14ac:dyDescent="0.25">
      <c r="Q445" s="1123"/>
    </row>
    <row r="446" spans="17:17" s="964" customFormat="1" ht="15" customHeight="1" x14ac:dyDescent="0.25">
      <c r="Q446" s="1123"/>
    </row>
    <row r="447" spans="17:17" s="964" customFormat="1" ht="15" customHeight="1" x14ac:dyDescent="0.25">
      <c r="Q447" s="1123"/>
    </row>
    <row r="448" spans="17:17" s="964" customFormat="1" ht="15" customHeight="1" x14ac:dyDescent="0.25">
      <c r="Q448" s="1123"/>
    </row>
    <row r="449" spans="17:17" s="964" customFormat="1" ht="15" customHeight="1" x14ac:dyDescent="0.25">
      <c r="Q449" s="1123"/>
    </row>
    <row r="450" spans="17:17" s="964" customFormat="1" ht="15" customHeight="1" x14ac:dyDescent="0.25">
      <c r="Q450" s="1123"/>
    </row>
    <row r="451" spans="17:17" s="964" customFormat="1" ht="15" customHeight="1" x14ac:dyDescent="0.25">
      <c r="Q451" s="1123"/>
    </row>
    <row r="452" spans="17:17" s="964" customFormat="1" ht="15" customHeight="1" x14ac:dyDescent="0.25">
      <c r="Q452" s="1123"/>
    </row>
    <row r="453" spans="17:17" s="964" customFormat="1" ht="15" customHeight="1" x14ac:dyDescent="0.25">
      <c r="Q453" s="1123"/>
    </row>
    <row r="454" spans="17:17" s="964" customFormat="1" ht="15" customHeight="1" x14ac:dyDescent="0.25">
      <c r="Q454" s="1123"/>
    </row>
    <row r="455" spans="17:17" s="964" customFormat="1" ht="15" customHeight="1" x14ac:dyDescent="0.25">
      <c r="Q455" s="1123"/>
    </row>
    <row r="456" spans="17:17" s="964" customFormat="1" ht="15" customHeight="1" x14ac:dyDescent="0.25">
      <c r="Q456" s="1123"/>
    </row>
    <row r="457" spans="17:17" s="964" customFormat="1" ht="15" customHeight="1" x14ac:dyDescent="0.25">
      <c r="Q457" s="1123"/>
    </row>
    <row r="458" spans="17:17" s="964" customFormat="1" ht="15" customHeight="1" x14ac:dyDescent="0.25">
      <c r="Q458" s="1123"/>
    </row>
    <row r="459" spans="17:17" s="964" customFormat="1" ht="15" customHeight="1" x14ac:dyDescent="0.25">
      <c r="Q459" s="1123"/>
    </row>
    <row r="460" spans="17:17" s="964" customFormat="1" ht="15" customHeight="1" x14ac:dyDescent="0.25">
      <c r="Q460" s="1123"/>
    </row>
    <row r="461" spans="17:17" s="964" customFormat="1" ht="15" customHeight="1" x14ac:dyDescent="0.25">
      <c r="Q461" s="1123"/>
    </row>
    <row r="462" spans="17:17" s="964" customFormat="1" ht="15" customHeight="1" x14ac:dyDescent="0.25">
      <c r="Q462" s="1123"/>
    </row>
    <row r="463" spans="17:17" s="964" customFormat="1" ht="15" customHeight="1" x14ac:dyDescent="0.25">
      <c r="Q463" s="1123"/>
    </row>
    <row r="464" spans="17:17" s="964" customFormat="1" ht="15" customHeight="1" x14ac:dyDescent="0.25">
      <c r="Q464" s="1123"/>
    </row>
    <row r="465" spans="17:17" s="964" customFormat="1" ht="15" customHeight="1" x14ac:dyDescent="0.25">
      <c r="Q465" s="1123"/>
    </row>
    <row r="466" spans="17:17" s="964" customFormat="1" ht="15" customHeight="1" x14ac:dyDescent="0.25">
      <c r="Q466" s="1123"/>
    </row>
    <row r="467" spans="17:17" s="964" customFormat="1" ht="15" customHeight="1" x14ac:dyDescent="0.25">
      <c r="Q467" s="1123"/>
    </row>
    <row r="468" spans="17:17" s="964" customFormat="1" ht="15" customHeight="1" x14ac:dyDescent="0.25">
      <c r="Q468" s="1123"/>
    </row>
    <row r="469" spans="17:17" s="964" customFormat="1" ht="15" customHeight="1" x14ac:dyDescent="0.25">
      <c r="Q469" s="1123"/>
    </row>
    <row r="470" spans="17:17" s="964" customFormat="1" ht="15" customHeight="1" x14ac:dyDescent="0.25">
      <c r="Q470" s="1123"/>
    </row>
    <row r="471" spans="17:17" s="964" customFormat="1" ht="15" customHeight="1" x14ac:dyDescent="0.25">
      <c r="Q471" s="1123"/>
    </row>
    <row r="472" spans="17:17" s="964" customFormat="1" ht="15" customHeight="1" x14ac:dyDescent="0.25">
      <c r="Q472" s="1123"/>
    </row>
    <row r="473" spans="17:17" s="964" customFormat="1" ht="15" customHeight="1" x14ac:dyDescent="0.25">
      <c r="Q473" s="1123"/>
    </row>
    <row r="474" spans="17:17" s="964" customFormat="1" ht="15" customHeight="1" x14ac:dyDescent="0.25">
      <c r="Q474" s="1123"/>
    </row>
    <row r="475" spans="17:17" s="964" customFormat="1" ht="15" customHeight="1" x14ac:dyDescent="0.25">
      <c r="Q475" s="1123"/>
    </row>
    <row r="476" spans="17:17" s="964" customFormat="1" ht="15" customHeight="1" x14ac:dyDescent="0.25">
      <c r="Q476" s="1123"/>
    </row>
    <row r="477" spans="17:17" s="964" customFormat="1" ht="15" customHeight="1" x14ac:dyDescent="0.25">
      <c r="Q477" s="1123"/>
    </row>
    <row r="478" spans="17:17" s="964" customFormat="1" ht="15" customHeight="1" x14ac:dyDescent="0.25">
      <c r="Q478" s="1123"/>
    </row>
    <row r="479" spans="17:17" s="964" customFormat="1" ht="15" customHeight="1" x14ac:dyDescent="0.25">
      <c r="Q479" s="1123"/>
    </row>
    <row r="480" spans="17:17" s="964" customFormat="1" ht="15" customHeight="1" x14ac:dyDescent="0.25">
      <c r="Q480" s="1123"/>
    </row>
    <row r="481" spans="17:17" s="964" customFormat="1" ht="15" customHeight="1" x14ac:dyDescent="0.25">
      <c r="Q481" s="1123"/>
    </row>
    <row r="482" spans="17:17" s="964" customFormat="1" ht="15" customHeight="1" x14ac:dyDescent="0.25">
      <c r="Q482" s="1123"/>
    </row>
    <row r="483" spans="17:17" s="964" customFormat="1" ht="15" customHeight="1" x14ac:dyDescent="0.25">
      <c r="Q483" s="1123"/>
    </row>
    <row r="484" spans="17:17" s="964" customFormat="1" ht="15" customHeight="1" x14ac:dyDescent="0.25">
      <c r="Q484" s="1123"/>
    </row>
    <row r="485" spans="17:17" s="964" customFormat="1" ht="15" customHeight="1" x14ac:dyDescent="0.25">
      <c r="Q485" s="1123"/>
    </row>
    <row r="486" spans="17:17" s="964" customFormat="1" ht="15" customHeight="1" x14ac:dyDescent="0.25">
      <c r="Q486" s="1123"/>
    </row>
    <row r="487" spans="17:17" s="964" customFormat="1" ht="15" customHeight="1" x14ac:dyDescent="0.25">
      <c r="Q487" s="1123"/>
    </row>
    <row r="488" spans="17:17" s="964" customFormat="1" ht="15" customHeight="1" x14ac:dyDescent="0.25">
      <c r="Q488" s="1123"/>
    </row>
    <row r="489" spans="17:17" s="964" customFormat="1" ht="15" customHeight="1" x14ac:dyDescent="0.25">
      <c r="Q489" s="1123"/>
    </row>
    <row r="490" spans="17:17" s="964" customFormat="1" ht="15" customHeight="1" x14ac:dyDescent="0.25">
      <c r="Q490" s="1123"/>
    </row>
    <row r="491" spans="17:17" s="964" customFormat="1" ht="15" customHeight="1" x14ac:dyDescent="0.25">
      <c r="Q491" s="1123"/>
    </row>
    <row r="492" spans="17:17" s="964" customFormat="1" ht="15" customHeight="1" x14ac:dyDescent="0.25">
      <c r="Q492" s="1123"/>
    </row>
    <row r="493" spans="17:17" s="964" customFormat="1" ht="15" customHeight="1" x14ac:dyDescent="0.25">
      <c r="Q493" s="1123"/>
    </row>
    <row r="494" spans="17:17" s="964" customFormat="1" ht="15" customHeight="1" x14ac:dyDescent="0.25">
      <c r="Q494" s="1123"/>
    </row>
    <row r="495" spans="17:17" s="964" customFormat="1" ht="15" customHeight="1" x14ac:dyDescent="0.25">
      <c r="Q495" s="1123"/>
    </row>
    <row r="496" spans="17:17" s="964" customFormat="1" ht="15" customHeight="1" x14ac:dyDescent="0.25">
      <c r="Q496" s="1123"/>
    </row>
    <row r="497" spans="17:17" s="964" customFormat="1" ht="15" customHeight="1" x14ac:dyDescent="0.25">
      <c r="Q497" s="1123"/>
    </row>
    <row r="498" spans="17:17" s="964" customFormat="1" ht="15" customHeight="1" x14ac:dyDescent="0.25">
      <c r="Q498" s="1123"/>
    </row>
    <row r="499" spans="17:17" s="964" customFormat="1" ht="15" customHeight="1" x14ac:dyDescent="0.25">
      <c r="Q499" s="1123"/>
    </row>
    <row r="500" spans="17:17" s="964" customFormat="1" ht="15" customHeight="1" x14ac:dyDescent="0.25">
      <c r="Q500" s="1123"/>
    </row>
    <row r="501" spans="17:17" s="964" customFormat="1" ht="15" customHeight="1" x14ac:dyDescent="0.25">
      <c r="Q501" s="1123"/>
    </row>
    <row r="502" spans="17:17" s="964" customFormat="1" ht="15" customHeight="1" x14ac:dyDescent="0.25">
      <c r="Q502" s="1123"/>
    </row>
    <row r="503" spans="17:17" s="964" customFormat="1" ht="15" customHeight="1" x14ac:dyDescent="0.25">
      <c r="Q503" s="1123"/>
    </row>
    <row r="504" spans="17:17" s="964" customFormat="1" ht="15" customHeight="1" x14ac:dyDescent="0.25">
      <c r="Q504" s="1123"/>
    </row>
    <row r="505" spans="17:17" s="964" customFormat="1" ht="15" customHeight="1" x14ac:dyDescent="0.25">
      <c r="Q505" s="1123"/>
    </row>
    <row r="506" spans="17:17" s="964" customFormat="1" ht="15" customHeight="1" x14ac:dyDescent="0.25">
      <c r="Q506" s="1123"/>
    </row>
    <row r="507" spans="17:17" s="964" customFormat="1" ht="15" customHeight="1" x14ac:dyDescent="0.25">
      <c r="Q507" s="1123"/>
    </row>
    <row r="508" spans="17:17" s="964" customFormat="1" ht="15" customHeight="1" x14ac:dyDescent="0.25">
      <c r="Q508" s="1123"/>
    </row>
    <row r="509" spans="17:17" s="964" customFormat="1" ht="15" customHeight="1" x14ac:dyDescent="0.25">
      <c r="Q509" s="1123"/>
    </row>
    <row r="510" spans="17:17" s="964" customFormat="1" ht="15" customHeight="1" x14ac:dyDescent="0.25">
      <c r="Q510" s="1123"/>
    </row>
    <row r="511" spans="17:17" s="964" customFormat="1" ht="15" customHeight="1" x14ac:dyDescent="0.25">
      <c r="Q511" s="1123"/>
    </row>
    <row r="512" spans="17:17" s="964" customFormat="1" ht="15" customHeight="1" x14ac:dyDescent="0.25">
      <c r="Q512" s="1123"/>
    </row>
    <row r="513" spans="17:17" s="964" customFormat="1" ht="15" customHeight="1" x14ac:dyDescent="0.25">
      <c r="Q513" s="1123"/>
    </row>
    <row r="514" spans="17:17" s="964" customFormat="1" ht="15" customHeight="1" x14ac:dyDescent="0.25">
      <c r="Q514" s="1123"/>
    </row>
    <row r="515" spans="17:17" s="964" customFormat="1" ht="15" customHeight="1" x14ac:dyDescent="0.25">
      <c r="Q515" s="1123"/>
    </row>
    <row r="516" spans="17:17" s="964" customFormat="1" ht="15" customHeight="1" x14ac:dyDescent="0.25">
      <c r="Q516" s="1123"/>
    </row>
    <row r="517" spans="17:17" s="964" customFormat="1" ht="15" customHeight="1" x14ac:dyDescent="0.25">
      <c r="Q517" s="1123"/>
    </row>
    <row r="518" spans="17:17" s="964" customFormat="1" ht="15" customHeight="1" x14ac:dyDescent="0.25">
      <c r="Q518" s="1123"/>
    </row>
    <row r="519" spans="17:17" s="964" customFormat="1" ht="15" customHeight="1" x14ac:dyDescent="0.25">
      <c r="Q519" s="1123"/>
    </row>
    <row r="520" spans="17:17" s="964" customFormat="1" ht="15" customHeight="1" x14ac:dyDescent="0.25">
      <c r="Q520" s="1123"/>
    </row>
    <row r="521" spans="17:17" s="964" customFormat="1" ht="15" customHeight="1" x14ac:dyDescent="0.25">
      <c r="Q521" s="1123"/>
    </row>
    <row r="522" spans="17:17" s="964" customFormat="1" ht="15" customHeight="1" x14ac:dyDescent="0.25">
      <c r="Q522" s="1123"/>
    </row>
    <row r="523" spans="17:17" s="964" customFormat="1" ht="15" customHeight="1" x14ac:dyDescent="0.25">
      <c r="Q523" s="1123"/>
    </row>
    <row r="524" spans="17:17" s="964" customFormat="1" ht="15" customHeight="1" x14ac:dyDescent="0.25">
      <c r="Q524" s="1123"/>
    </row>
    <row r="525" spans="17:17" s="964" customFormat="1" ht="15" customHeight="1" x14ac:dyDescent="0.25">
      <c r="Q525" s="1123"/>
    </row>
    <row r="526" spans="17:17" s="964" customFormat="1" ht="15" customHeight="1" x14ac:dyDescent="0.25">
      <c r="Q526" s="1123"/>
    </row>
    <row r="527" spans="17:17" s="964" customFormat="1" ht="15" customHeight="1" x14ac:dyDescent="0.25">
      <c r="Q527" s="1123"/>
    </row>
    <row r="528" spans="17:17" s="964" customFormat="1" ht="15" customHeight="1" x14ac:dyDescent="0.25">
      <c r="Q528" s="1123"/>
    </row>
    <row r="529" spans="17:17" s="964" customFormat="1" ht="15" customHeight="1" x14ac:dyDescent="0.25">
      <c r="Q529" s="1123"/>
    </row>
    <row r="530" spans="17:17" s="964" customFormat="1" ht="15" customHeight="1" x14ac:dyDescent="0.25">
      <c r="Q530" s="1123"/>
    </row>
    <row r="531" spans="17:17" s="964" customFormat="1" ht="15" customHeight="1" x14ac:dyDescent="0.25">
      <c r="Q531" s="1123"/>
    </row>
    <row r="532" spans="17:17" s="964" customFormat="1" ht="15" customHeight="1" x14ac:dyDescent="0.25">
      <c r="Q532" s="1123"/>
    </row>
    <row r="533" spans="17:17" s="964" customFormat="1" ht="15" customHeight="1" x14ac:dyDescent="0.25">
      <c r="Q533" s="1123"/>
    </row>
    <row r="534" spans="17:17" s="964" customFormat="1" ht="15" customHeight="1" x14ac:dyDescent="0.25">
      <c r="Q534" s="1123"/>
    </row>
    <row r="535" spans="17:17" s="964" customFormat="1" ht="15" customHeight="1" x14ac:dyDescent="0.25">
      <c r="Q535" s="1123"/>
    </row>
    <row r="536" spans="17:17" s="964" customFormat="1" ht="15" customHeight="1" x14ac:dyDescent="0.25">
      <c r="Q536" s="1123"/>
    </row>
    <row r="537" spans="17:17" s="964" customFormat="1" ht="15" customHeight="1" x14ac:dyDescent="0.25">
      <c r="Q537" s="1123"/>
    </row>
    <row r="538" spans="17:17" s="964" customFormat="1" ht="15" customHeight="1" x14ac:dyDescent="0.25">
      <c r="Q538" s="1123"/>
    </row>
    <row r="539" spans="17:17" s="964" customFormat="1" ht="15" customHeight="1" x14ac:dyDescent="0.25">
      <c r="Q539" s="1123"/>
    </row>
    <row r="540" spans="17:17" s="964" customFormat="1" ht="15" customHeight="1" x14ac:dyDescent="0.25">
      <c r="Q540" s="1123"/>
    </row>
    <row r="541" spans="17:17" s="964" customFormat="1" ht="15" customHeight="1" x14ac:dyDescent="0.25">
      <c r="Q541" s="1123"/>
    </row>
    <row r="542" spans="17:17" s="964" customFormat="1" ht="15" customHeight="1" x14ac:dyDescent="0.25">
      <c r="Q542" s="1123"/>
    </row>
    <row r="543" spans="17:17" s="964" customFormat="1" ht="15" customHeight="1" x14ac:dyDescent="0.25">
      <c r="Q543" s="1123"/>
    </row>
    <row r="544" spans="17:17" s="964" customFormat="1" ht="15" customHeight="1" x14ac:dyDescent="0.25">
      <c r="Q544" s="1123"/>
    </row>
    <row r="545" spans="17:17" s="964" customFormat="1" ht="15" customHeight="1" x14ac:dyDescent="0.25">
      <c r="Q545" s="1123"/>
    </row>
    <row r="546" spans="17:17" s="964" customFormat="1" ht="15" customHeight="1" x14ac:dyDescent="0.25">
      <c r="Q546" s="1123"/>
    </row>
    <row r="547" spans="17:17" s="964" customFormat="1" ht="15" customHeight="1" x14ac:dyDescent="0.25">
      <c r="Q547" s="1123"/>
    </row>
    <row r="548" spans="17:17" s="964" customFormat="1" ht="15" customHeight="1" x14ac:dyDescent="0.25">
      <c r="Q548" s="1123"/>
    </row>
    <row r="549" spans="17:17" s="964" customFormat="1" ht="15" customHeight="1" x14ac:dyDescent="0.25">
      <c r="Q549" s="1123"/>
    </row>
    <row r="550" spans="17:17" s="964" customFormat="1" ht="15" customHeight="1" x14ac:dyDescent="0.25">
      <c r="Q550" s="1123"/>
    </row>
    <row r="551" spans="17:17" s="964" customFormat="1" ht="15" customHeight="1" x14ac:dyDescent="0.25">
      <c r="Q551" s="1123"/>
    </row>
    <row r="552" spans="17:17" s="964" customFormat="1" ht="15" customHeight="1" x14ac:dyDescent="0.25">
      <c r="Q552" s="1123"/>
    </row>
    <row r="553" spans="17:17" s="964" customFormat="1" ht="15" customHeight="1" x14ac:dyDescent="0.25">
      <c r="Q553" s="1123"/>
    </row>
    <row r="554" spans="17:17" s="964" customFormat="1" ht="15" customHeight="1" x14ac:dyDescent="0.25">
      <c r="Q554" s="1123"/>
    </row>
    <row r="555" spans="17:17" s="964" customFormat="1" ht="15" customHeight="1" x14ac:dyDescent="0.25">
      <c r="Q555" s="1123"/>
    </row>
    <row r="556" spans="17:17" s="964" customFormat="1" ht="15" customHeight="1" x14ac:dyDescent="0.25">
      <c r="Q556" s="1123"/>
    </row>
    <row r="557" spans="17:17" s="964" customFormat="1" ht="15" customHeight="1" x14ac:dyDescent="0.25">
      <c r="Q557" s="1123"/>
    </row>
    <row r="558" spans="17:17" s="964" customFormat="1" ht="15" customHeight="1" x14ac:dyDescent="0.25">
      <c r="Q558" s="1123"/>
    </row>
    <row r="559" spans="17:17" s="964" customFormat="1" ht="15" customHeight="1" x14ac:dyDescent="0.25">
      <c r="Q559" s="1123"/>
    </row>
    <row r="560" spans="17:17" s="964" customFormat="1" ht="15" customHeight="1" x14ac:dyDescent="0.25">
      <c r="Q560" s="1123"/>
    </row>
    <row r="561" spans="17:17" s="964" customFormat="1" ht="15" customHeight="1" x14ac:dyDescent="0.25">
      <c r="Q561" s="1123"/>
    </row>
    <row r="562" spans="17:17" s="964" customFormat="1" ht="15" customHeight="1" x14ac:dyDescent="0.25">
      <c r="Q562" s="1123"/>
    </row>
    <row r="563" spans="17:17" s="964" customFormat="1" ht="15" customHeight="1" x14ac:dyDescent="0.25">
      <c r="Q563" s="1123"/>
    </row>
    <row r="564" spans="17:17" s="964" customFormat="1" ht="15" customHeight="1" x14ac:dyDescent="0.25">
      <c r="Q564" s="1123"/>
    </row>
    <row r="565" spans="17:17" s="964" customFormat="1" ht="15" customHeight="1" x14ac:dyDescent="0.25">
      <c r="Q565" s="1123"/>
    </row>
    <row r="566" spans="17:17" s="964" customFormat="1" ht="15" customHeight="1" x14ac:dyDescent="0.25">
      <c r="Q566" s="1123"/>
    </row>
    <row r="567" spans="17:17" s="964" customFormat="1" ht="15" customHeight="1" x14ac:dyDescent="0.25">
      <c r="Q567" s="1123"/>
    </row>
    <row r="568" spans="17:17" s="964" customFormat="1" ht="15" customHeight="1" x14ac:dyDescent="0.25">
      <c r="Q568" s="1123"/>
    </row>
    <row r="569" spans="17:17" s="964" customFormat="1" ht="15" customHeight="1" x14ac:dyDescent="0.25">
      <c r="Q569" s="1123"/>
    </row>
    <row r="570" spans="17:17" s="964" customFormat="1" ht="15" customHeight="1" x14ac:dyDescent="0.25">
      <c r="Q570" s="1123"/>
    </row>
    <row r="571" spans="17:17" s="964" customFormat="1" ht="15" customHeight="1" x14ac:dyDescent="0.25">
      <c r="Q571" s="1123"/>
    </row>
    <row r="572" spans="17:17" s="964" customFormat="1" ht="15" customHeight="1" x14ac:dyDescent="0.25">
      <c r="Q572" s="1123"/>
    </row>
    <row r="573" spans="17:17" s="964" customFormat="1" ht="15" customHeight="1" x14ac:dyDescent="0.25">
      <c r="Q573" s="1123"/>
    </row>
    <row r="574" spans="17:17" s="964" customFormat="1" ht="15" customHeight="1" x14ac:dyDescent="0.25">
      <c r="Q574" s="1123"/>
    </row>
    <row r="575" spans="17:17" s="964" customFormat="1" ht="15" customHeight="1" x14ac:dyDescent="0.25">
      <c r="Q575" s="1123"/>
    </row>
    <row r="576" spans="17:17" s="964" customFormat="1" ht="15" customHeight="1" x14ac:dyDescent="0.25">
      <c r="Q576" s="1123"/>
    </row>
    <row r="577" spans="17:17" s="964" customFormat="1" ht="15" customHeight="1" x14ac:dyDescent="0.25">
      <c r="Q577" s="1123"/>
    </row>
    <row r="578" spans="17:17" s="964" customFormat="1" ht="15" customHeight="1" x14ac:dyDescent="0.25">
      <c r="Q578" s="1123"/>
    </row>
    <row r="579" spans="17:17" s="964" customFormat="1" ht="15" customHeight="1" x14ac:dyDescent="0.25">
      <c r="Q579" s="1123"/>
    </row>
    <row r="580" spans="17:17" s="964" customFormat="1" ht="15" customHeight="1" x14ac:dyDescent="0.25">
      <c r="Q580" s="1123"/>
    </row>
    <row r="581" spans="17:17" s="964" customFormat="1" ht="15" customHeight="1" x14ac:dyDescent="0.25">
      <c r="Q581" s="1123"/>
    </row>
    <row r="582" spans="17:17" s="964" customFormat="1" ht="15" customHeight="1" x14ac:dyDescent="0.25">
      <c r="Q582" s="1123"/>
    </row>
    <row r="583" spans="17:17" s="964" customFormat="1" ht="15" customHeight="1" x14ac:dyDescent="0.25">
      <c r="Q583" s="1123"/>
    </row>
    <row r="584" spans="17:17" s="964" customFormat="1" ht="15" customHeight="1" x14ac:dyDescent="0.25">
      <c r="Q584" s="1123"/>
    </row>
    <row r="585" spans="17:17" s="964" customFormat="1" ht="15" customHeight="1" x14ac:dyDescent="0.25">
      <c r="Q585" s="1123"/>
    </row>
    <row r="586" spans="17:17" s="964" customFormat="1" ht="15" customHeight="1" x14ac:dyDescent="0.25">
      <c r="Q586" s="1123"/>
    </row>
    <row r="587" spans="17:17" s="964" customFormat="1" ht="15" customHeight="1" x14ac:dyDescent="0.25">
      <c r="Q587" s="1123"/>
    </row>
    <row r="588" spans="17:17" s="964" customFormat="1" ht="15" customHeight="1" x14ac:dyDescent="0.25">
      <c r="Q588" s="1123"/>
    </row>
    <row r="589" spans="17:17" s="964" customFormat="1" ht="15" customHeight="1" x14ac:dyDescent="0.25">
      <c r="Q589" s="1123"/>
    </row>
    <row r="590" spans="17:17" s="964" customFormat="1" ht="15" customHeight="1" x14ac:dyDescent="0.25">
      <c r="Q590" s="1123"/>
    </row>
    <row r="591" spans="17:17" s="964" customFormat="1" ht="15" customHeight="1" x14ac:dyDescent="0.25">
      <c r="Q591" s="1123"/>
    </row>
    <row r="592" spans="17:17" s="964" customFormat="1" ht="15" customHeight="1" x14ac:dyDescent="0.25">
      <c r="Q592" s="1123"/>
    </row>
    <row r="593" spans="17:17" s="964" customFormat="1" ht="15" customHeight="1" x14ac:dyDescent="0.25">
      <c r="Q593" s="1123"/>
    </row>
    <row r="594" spans="17:17" s="964" customFormat="1" ht="15" customHeight="1" x14ac:dyDescent="0.25">
      <c r="Q594" s="1123"/>
    </row>
    <row r="595" spans="17:17" s="964" customFormat="1" ht="15" customHeight="1" x14ac:dyDescent="0.25">
      <c r="Q595" s="1123"/>
    </row>
    <row r="596" spans="17:17" s="964" customFormat="1" ht="15" customHeight="1" x14ac:dyDescent="0.25">
      <c r="Q596" s="1123"/>
    </row>
    <row r="597" spans="17:17" s="964" customFormat="1" ht="15" customHeight="1" x14ac:dyDescent="0.25">
      <c r="Q597" s="1123"/>
    </row>
    <row r="598" spans="17:17" s="964" customFormat="1" ht="15" customHeight="1" x14ac:dyDescent="0.25">
      <c r="Q598" s="1123"/>
    </row>
    <row r="599" spans="17:17" s="964" customFormat="1" ht="15" customHeight="1" x14ac:dyDescent="0.25">
      <c r="Q599" s="1123"/>
    </row>
    <row r="600" spans="17:17" s="964" customFormat="1" ht="15" customHeight="1" x14ac:dyDescent="0.25">
      <c r="Q600" s="1123"/>
    </row>
    <row r="601" spans="17:17" s="964" customFormat="1" ht="15" customHeight="1" x14ac:dyDescent="0.25">
      <c r="Q601" s="1123"/>
    </row>
    <row r="602" spans="17:17" s="964" customFormat="1" ht="15" customHeight="1" x14ac:dyDescent="0.25">
      <c r="Q602" s="1123"/>
    </row>
    <row r="603" spans="17:17" s="964" customFormat="1" ht="15" customHeight="1" x14ac:dyDescent="0.25">
      <c r="Q603" s="1123"/>
    </row>
    <row r="604" spans="17:17" s="964" customFormat="1" ht="15" customHeight="1" x14ac:dyDescent="0.25">
      <c r="Q604" s="1123"/>
    </row>
    <row r="605" spans="17:17" s="964" customFormat="1" ht="15" customHeight="1" x14ac:dyDescent="0.25">
      <c r="Q605" s="1123"/>
    </row>
    <row r="606" spans="17:17" s="964" customFormat="1" ht="15" customHeight="1" x14ac:dyDescent="0.25">
      <c r="Q606" s="1123"/>
    </row>
    <row r="607" spans="17:17" s="964" customFormat="1" ht="15" customHeight="1" x14ac:dyDescent="0.25">
      <c r="Q607" s="1123"/>
    </row>
    <row r="608" spans="17:17" s="964" customFormat="1" ht="15" customHeight="1" x14ac:dyDescent="0.25">
      <c r="Q608" s="1123"/>
    </row>
    <row r="609" spans="17:17" s="964" customFormat="1" ht="15" customHeight="1" x14ac:dyDescent="0.25">
      <c r="Q609" s="1123"/>
    </row>
    <row r="610" spans="17:17" s="964" customFormat="1" ht="15" customHeight="1" x14ac:dyDescent="0.25">
      <c r="Q610" s="1123"/>
    </row>
    <row r="611" spans="17:17" s="964" customFormat="1" ht="15" customHeight="1" x14ac:dyDescent="0.25">
      <c r="Q611" s="1123"/>
    </row>
    <row r="612" spans="17:17" s="964" customFormat="1" ht="15" customHeight="1" x14ac:dyDescent="0.25">
      <c r="Q612" s="1123"/>
    </row>
    <row r="613" spans="17:17" s="964" customFormat="1" ht="15" customHeight="1" x14ac:dyDescent="0.25">
      <c r="Q613" s="1123"/>
    </row>
    <row r="614" spans="17:17" s="964" customFormat="1" ht="15" customHeight="1" x14ac:dyDescent="0.25">
      <c r="Q614" s="1123"/>
    </row>
    <row r="615" spans="17:17" s="964" customFormat="1" ht="15" customHeight="1" x14ac:dyDescent="0.25">
      <c r="Q615" s="1123"/>
    </row>
    <row r="616" spans="17:17" s="964" customFormat="1" ht="15" customHeight="1" x14ac:dyDescent="0.25">
      <c r="Q616" s="1123"/>
    </row>
    <row r="617" spans="17:17" s="964" customFormat="1" ht="15" customHeight="1" x14ac:dyDescent="0.25">
      <c r="Q617" s="1123"/>
    </row>
    <row r="618" spans="17:17" s="964" customFormat="1" ht="15" customHeight="1" x14ac:dyDescent="0.25">
      <c r="Q618" s="1123"/>
    </row>
    <row r="619" spans="17:17" s="964" customFormat="1" ht="15" customHeight="1" x14ac:dyDescent="0.25">
      <c r="Q619" s="1123"/>
    </row>
    <row r="620" spans="17:17" s="964" customFormat="1" ht="15" customHeight="1" x14ac:dyDescent="0.25">
      <c r="Q620" s="1123"/>
    </row>
    <row r="621" spans="17:17" s="964" customFormat="1" ht="15" customHeight="1" x14ac:dyDescent="0.25">
      <c r="Q621" s="1123"/>
    </row>
    <row r="622" spans="17:17" s="964" customFormat="1" ht="15" customHeight="1" x14ac:dyDescent="0.25">
      <c r="Q622" s="1123"/>
    </row>
    <row r="623" spans="17:17" s="964" customFormat="1" ht="15" customHeight="1" x14ac:dyDescent="0.25">
      <c r="Q623" s="1123"/>
    </row>
    <row r="624" spans="17:17" s="964" customFormat="1" ht="15" customHeight="1" x14ac:dyDescent="0.25">
      <c r="Q624" s="1123"/>
    </row>
    <row r="625" spans="17:17" s="964" customFormat="1" ht="15" customHeight="1" x14ac:dyDescent="0.25">
      <c r="Q625" s="1123"/>
    </row>
    <row r="626" spans="17:17" s="964" customFormat="1" ht="15" customHeight="1" x14ac:dyDescent="0.25">
      <c r="Q626" s="1123"/>
    </row>
    <row r="627" spans="17:17" s="964" customFormat="1" ht="15" customHeight="1" x14ac:dyDescent="0.25">
      <c r="Q627" s="1123"/>
    </row>
    <row r="628" spans="17:17" s="964" customFormat="1" ht="15" customHeight="1" x14ac:dyDescent="0.25">
      <c r="Q628" s="1123"/>
    </row>
    <row r="629" spans="17:17" s="964" customFormat="1" ht="15" customHeight="1" x14ac:dyDescent="0.25">
      <c r="Q629" s="1123"/>
    </row>
    <row r="630" spans="17:17" s="964" customFormat="1" ht="15" customHeight="1" x14ac:dyDescent="0.25">
      <c r="Q630" s="1123"/>
    </row>
    <row r="631" spans="17:17" s="964" customFormat="1" ht="15" customHeight="1" x14ac:dyDescent="0.25">
      <c r="Q631" s="1123"/>
    </row>
    <row r="632" spans="17:17" s="964" customFormat="1" ht="15" customHeight="1" x14ac:dyDescent="0.25">
      <c r="Q632" s="1123"/>
    </row>
    <row r="633" spans="17:17" s="964" customFormat="1" ht="15" customHeight="1" x14ac:dyDescent="0.25">
      <c r="Q633" s="1123"/>
    </row>
    <row r="634" spans="17:17" s="964" customFormat="1" ht="15" customHeight="1" x14ac:dyDescent="0.25">
      <c r="Q634" s="1123"/>
    </row>
    <row r="635" spans="17:17" s="964" customFormat="1" ht="15" customHeight="1" x14ac:dyDescent="0.25">
      <c r="Q635" s="1123"/>
    </row>
    <row r="636" spans="17:17" s="964" customFormat="1" ht="15" customHeight="1" x14ac:dyDescent="0.25">
      <c r="Q636" s="1123"/>
    </row>
    <row r="637" spans="17:17" s="964" customFormat="1" ht="15" customHeight="1" x14ac:dyDescent="0.25">
      <c r="Q637" s="1123"/>
    </row>
    <row r="638" spans="17:17" s="964" customFormat="1" ht="15" customHeight="1" x14ac:dyDescent="0.25">
      <c r="Q638" s="1123"/>
    </row>
    <row r="639" spans="17:17" s="964" customFormat="1" ht="15" customHeight="1" x14ac:dyDescent="0.25">
      <c r="Q639" s="1123"/>
    </row>
    <row r="640" spans="17:17" s="964" customFormat="1" ht="15" customHeight="1" x14ac:dyDescent="0.25">
      <c r="Q640" s="1123"/>
    </row>
    <row r="641" spans="17:17" s="964" customFormat="1" ht="15" customHeight="1" x14ac:dyDescent="0.25">
      <c r="Q641" s="1123"/>
    </row>
    <row r="642" spans="17:17" s="964" customFormat="1" ht="15" customHeight="1" x14ac:dyDescent="0.25">
      <c r="Q642" s="1123"/>
    </row>
    <row r="643" spans="17:17" s="964" customFormat="1" ht="15" customHeight="1" x14ac:dyDescent="0.25">
      <c r="Q643" s="1123"/>
    </row>
    <row r="644" spans="17:17" s="964" customFormat="1" ht="15" customHeight="1" x14ac:dyDescent="0.25">
      <c r="Q644" s="1123"/>
    </row>
    <row r="645" spans="17:17" s="964" customFormat="1" ht="15" customHeight="1" x14ac:dyDescent="0.25">
      <c r="Q645" s="1123"/>
    </row>
    <row r="646" spans="17:17" s="964" customFormat="1" ht="15" customHeight="1" x14ac:dyDescent="0.25">
      <c r="Q646" s="1123"/>
    </row>
    <row r="647" spans="17:17" s="964" customFormat="1" ht="15" customHeight="1" x14ac:dyDescent="0.25">
      <c r="Q647" s="1123"/>
    </row>
    <row r="648" spans="17:17" s="964" customFormat="1" ht="15" customHeight="1" x14ac:dyDescent="0.25">
      <c r="Q648" s="1123"/>
    </row>
    <row r="649" spans="17:17" s="964" customFormat="1" ht="15" customHeight="1" x14ac:dyDescent="0.25">
      <c r="Q649" s="1123"/>
    </row>
    <row r="650" spans="17:17" s="964" customFormat="1" ht="15" customHeight="1" x14ac:dyDescent="0.25">
      <c r="Q650" s="1123"/>
    </row>
    <row r="651" spans="17:17" s="964" customFormat="1" ht="15" customHeight="1" x14ac:dyDescent="0.25">
      <c r="Q651" s="1123"/>
    </row>
    <row r="652" spans="17:17" s="964" customFormat="1" ht="15" customHeight="1" x14ac:dyDescent="0.25">
      <c r="Q652" s="1123"/>
    </row>
    <row r="653" spans="17:17" s="964" customFormat="1" ht="15" customHeight="1" x14ac:dyDescent="0.25">
      <c r="Q653" s="1123"/>
    </row>
    <row r="654" spans="17:17" s="964" customFormat="1" ht="15" customHeight="1" x14ac:dyDescent="0.25">
      <c r="Q654" s="1123"/>
    </row>
    <row r="655" spans="17:17" s="964" customFormat="1" ht="15" customHeight="1" x14ac:dyDescent="0.25">
      <c r="Q655" s="1123"/>
    </row>
    <row r="656" spans="17:17" s="964" customFormat="1" ht="15" customHeight="1" x14ac:dyDescent="0.25">
      <c r="Q656" s="1123"/>
    </row>
    <row r="657" spans="17:17" s="964" customFormat="1" ht="15" customHeight="1" x14ac:dyDescent="0.25">
      <c r="Q657" s="1123"/>
    </row>
    <row r="658" spans="17:17" s="964" customFormat="1" ht="15" customHeight="1" x14ac:dyDescent="0.25">
      <c r="Q658" s="1123"/>
    </row>
    <row r="659" spans="17:17" s="964" customFormat="1" ht="15" customHeight="1" x14ac:dyDescent="0.25">
      <c r="Q659" s="1123"/>
    </row>
    <row r="660" spans="17:17" s="964" customFormat="1" ht="15" customHeight="1" x14ac:dyDescent="0.25">
      <c r="Q660" s="1123"/>
    </row>
    <row r="661" spans="17:17" s="964" customFormat="1" ht="15" customHeight="1" x14ac:dyDescent="0.25">
      <c r="Q661" s="1123"/>
    </row>
    <row r="662" spans="17:17" s="964" customFormat="1" ht="15" customHeight="1" x14ac:dyDescent="0.25">
      <c r="Q662" s="1123"/>
    </row>
    <row r="663" spans="17:17" s="964" customFormat="1" ht="15" customHeight="1" x14ac:dyDescent="0.25">
      <c r="Q663" s="1123"/>
    </row>
    <row r="664" spans="17:17" s="964" customFormat="1" ht="15" customHeight="1" x14ac:dyDescent="0.25">
      <c r="Q664" s="1123"/>
    </row>
    <row r="665" spans="17:17" s="964" customFormat="1" ht="15" customHeight="1" x14ac:dyDescent="0.25">
      <c r="Q665" s="1123"/>
    </row>
    <row r="666" spans="17:17" s="964" customFormat="1" ht="15" customHeight="1" x14ac:dyDescent="0.25">
      <c r="Q666" s="1123"/>
    </row>
    <row r="667" spans="17:17" s="964" customFormat="1" ht="15" customHeight="1" x14ac:dyDescent="0.25">
      <c r="Q667" s="1123"/>
    </row>
    <row r="668" spans="17:17" s="964" customFormat="1" ht="15" customHeight="1" x14ac:dyDescent="0.25">
      <c r="Q668" s="1123"/>
    </row>
    <row r="669" spans="17:17" s="964" customFormat="1" ht="15" customHeight="1" x14ac:dyDescent="0.25">
      <c r="Q669" s="1123"/>
    </row>
    <row r="670" spans="17:17" s="964" customFormat="1" ht="15" customHeight="1" x14ac:dyDescent="0.25">
      <c r="Q670" s="1123"/>
    </row>
    <row r="671" spans="17:17" s="964" customFormat="1" ht="15" customHeight="1" x14ac:dyDescent="0.25">
      <c r="Q671" s="1123"/>
    </row>
    <row r="672" spans="17:17" s="964" customFormat="1" ht="15" customHeight="1" x14ac:dyDescent="0.25">
      <c r="Q672" s="1123"/>
    </row>
    <row r="673" spans="17:17" s="964" customFormat="1" ht="15" customHeight="1" x14ac:dyDescent="0.25">
      <c r="Q673" s="1123"/>
    </row>
    <row r="674" spans="17:17" s="964" customFormat="1" ht="15" customHeight="1" x14ac:dyDescent="0.25">
      <c r="Q674" s="1123"/>
    </row>
    <row r="675" spans="17:17" s="964" customFormat="1" ht="15" customHeight="1" x14ac:dyDescent="0.25">
      <c r="Q675" s="1123"/>
    </row>
    <row r="676" spans="17:17" s="964" customFormat="1" ht="15" customHeight="1" x14ac:dyDescent="0.25">
      <c r="Q676" s="1123"/>
    </row>
    <row r="677" spans="17:17" s="964" customFormat="1" ht="15" customHeight="1" x14ac:dyDescent="0.25">
      <c r="Q677" s="1123"/>
    </row>
    <row r="678" spans="17:17" s="964" customFormat="1" ht="15" customHeight="1" x14ac:dyDescent="0.25">
      <c r="Q678" s="1123"/>
    </row>
    <row r="679" spans="17:17" s="964" customFormat="1" ht="15" customHeight="1" x14ac:dyDescent="0.25">
      <c r="Q679" s="1123"/>
    </row>
    <row r="680" spans="17:17" s="964" customFormat="1" ht="15" customHeight="1" x14ac:dyDescent="0.25">
      <c r="Q680" s="1123"/>
    </row>
    <row r="681" spans="17:17" s="964" customFormat="1" ht="15" customHeight="1" x14ac:dyDescent="0.25">
      <c r="Q681" s="1123"/>
    </row>
    <row r="682" spans="17:17" s="964" customFormat="1" ht="15" customHeight="1" x14ac:dyDescent="0.25">
      <c r="Q682" s="1123"/>
    </row>
    <row r="683" spans="17:17" s="964" customFormat="1" ht="15" customHeight="1" x14ac:dyDescent="0.25">
      <c r="Q683" s="1123"/>
    </row>
    <row r="684" spans="17:17" s="964" customFormat="1" ht="15" customHeight="1" x14ac:dyDescent="0.25">
      <c r="Q684" s="1123"/>
    </row>
    <row r="685" spans="17:17" s="964" customFormat="1" ht="15" customHeight="1" x14ac:dyDescent="0.25">
      <c r="Q685" s="1123"/>
    </row>
    <row r="686" spans="17:17" s="964" customFormat="1" ht="15" customHeight="1" x14ac:dyDescent="0.25">
      <c r="Q686" s="1123"/>
    </row>
    <row r="687" spans="17:17" s="964" customFormat="1" ht="15" customHeight="1" x14ac:dyDescent="0.25">
      <c r="Q687" s="1123"/>
    </row>
    <row r="688" spans="17:17" s="964" customFormat="1" ht="15" customHeight="1" x14ac:dyDescent="0.25">
      <c r="Q688" s="1123"/>
    </row>
    <row r="689" spans="17:17" s="964" customFormat="1" ht="15" customHeight="1" x14ac:dyDescent="0.25">
      <c r="Q689" s="1123"/>
    </row>
    <row r="690" spans="17:17" s="964" customFormat="1" ht="15" customHeight="1" x14ac:dyDescent="0.25">
      <c r="Q690" s="1123"/>
    </row>
    <row r="691" spans="17:17" s="964" customFormat="1" ht="15" customHeight="1" x14ac:dyDescent="0.25">
      <c r="Q691" s="1123"/>
    </row>
    <row r="692" spans="17:17" s="964" customFormat="1" ht="15" customHeight="1" x14ac:dyDescent="0.25">
      <c r="Q692" s="1123"/>
    </row>
    <row r="693" spans="17:17" s="964" customFormat="1" ht="15" customHeight="1" x14ac:dyDescent="0.25">
      <c r="Q693" s="1123"/>
    </row>
    <row r="694" spans="17:17" s="964" customFormat="1" ht="15" customHeight="1" x14ac:dyDescent="0.25">
      <c r="Q694" s="1123"/>
    </row>
    <row r="695" spans="17:17" s="964" customFormat="1" ht="15" customHeight="1" x14ac:dyDescent="0.25">
      <c r="Q695" s="1123"/>
    </row>
    <row r="696" spans="17:17" s="964" customFormat="1" ht="15" customHeight="1" x14ac:dyDescent="0.25">
      <c r="Q696" s="1123"/>
    </row>
    <row r="697" spans="17:17" s="964" customFormat="1" ht="15" customHeight="1" x14ac:dyDescent="0.25">
      <c r="Q697" s="1123"/>
    </row>
    <row r="698" spans="17:17" s="964" customFormat="1" ht="15" customHeight="1" x14ac:dyDescent="0.25">
      <c r="Q698" s="1123"/>
    </row>
    <row r="699" spans="17:17" s="964" customFormat="1" ht="15" customHeight="1" x14ac:dyDescent="0.25">
      <c r="Q699" s="1123"/>
    </row>
    <row r="700" spans="17:17" s="964" customFormat="1" ht="15" customHeight="1" x14ac:dyDescent="0.25">
      <c r="Q700" s="1123"/>
    </row>
    <row r="701" spans="17:17" s="964" customFormat="1" ht="15" customHeight="1" x14ac:dyDescent="0.25">
      <c r="Q701" s="1123"/>
    </row>
    <row r="702" spans="17:17" s="964" customFormat="1" ht="15" customHeight="1" x14ac:dyDescent="0.25">
      <c r="Q702" s="1123"/>
    </row>
    <row r="703" spans="17:17" s="964" customFormat="1" ht="15" customHeight="1" x14ac:dyDescent="0.25">
      <c r="Q703" s="1123"/>
    </row>
    <row r="704" spans="17:17" s="964" customFormat="1" ht="15" customHeight="1" x14ac:dyDescent="0.25">
      <c r="Q704" s="1123"/>
    </row>
    <row r="705" spans="17:17" s="964" customFormat="1" ht="15" customHeight="1" x14ac:dyDescent="0.25">
      <c r="Q705" s="1123"/>
    </row>
    <row r="706" spans="17:17" s="964" customFormat="1" ht="15" customHeight="1" x14ac:dyDescent="0.25">
      <c r="Q706" s="1123"/>
    </row>
    <row r="707" spans="17:17" s="964" customFormat="1" ht="15" customHeight="1" x14ac:dyDescent="0.25">
      <c r="Q707" s="1123"/>
    </row>
    <row r="708" spans="17:17" s="964" customFormat="1" ht="15" customHeight="1" x14ac:dyDescent="0.25">
      <c r="Q708" s="1123"/>
    </row>
    <row r="709" spans="17:17" s="964" customFormat="1" ht="15" customHeight="1" x14ac:dyDescent="0.25">
      <c r="Q709" s="1123"/>
    </row>
    <row r="710" spans="17:17" s="964" customFormat="1" ht="15" customHeight="1" x14ac:dyDescent="0.25">
      <c r="Q710" s="1123"/>
    </row>
    <row r="711" spans="17:17" s="964" customFormat="1" ht="15" customHeight="1" x14ac:dyDescent="0.25">
      <c r="Q711" s="1123"/>
    </row>
    <row r="712" spans="17:17" s="964" customFormat="1" ht="15" customHeight="1" x14ac:dyDescent="0.25">
      <c r="Q712" s="1123"/>
    </row>
    <row r="713" spans="17:17" s="964" customFormat="1" ht="15" customHeight="1" x14ac:dyDescent="0.25">
      <c r="Q713" s="1123"/>
    </row>
    <row r="714" spans="17:17" s="964" customFormat="1" ht="15" customHeight="1" x14ac:dyDescent="0.25">
      <c r="Q714" s="1123"/>
    </row>
    <row r="715" spans="17:17" s="964" customFormat="1" ht="15" customHeight="1" x14ac:dyDescent="0.25">
      <c r="Q715" s="1123"/>
    </row>
    <row r="716" spans="17:17" s="964" customFormat="1" ht="15" customHeight="1" x14ac:dyDescent="0.25">
      <c r="Q716" s="1123"/>
    </row>
    <row r="717" spans="17:17" s="964" customFormat="1" ht="15" customHeight="1" x14ac:dyDescent="0.25">
      <c r="Q717" s="1123"/>
    </row>
    <row r="718" spans="17:17" s="964" customFormat="1" ht="15" customHeight="1" x14ac:dyDescent="0.25">
      <c r="Q718" s="1123"/>
    </row>
    <row r="719" spans="17:17" s="964" customFormat="1" ht="15" customHeight="1" x14ac:dyDescent="0.25">
      <c r="Q719" s="1123"/>
    </row>
    <row r="720" spans="17:17" s="964" customFormat="1" ht="15" customHeight="1" x14ac:dyDescent="0.25">
      <c r="Q720" s="1123"/>
    </row>
    <row r="721" spans="17:17" s="964" customFormat="1" ht="15" customHeight="1" x14ac:dyDescent="0.25">
      <c r="Q721" s="1123"/>
    </row>
    <row r="722" spans="17:17" s="964" customFormat="1" ht="15" customHeight="1" x14ac:dyDescent="0.25">
      <c r="Q722" s="1123"/>
    </row>
    <row r="723" spans="17:17" s="964" customFormat="1" ht="15" customHeight="1" x14ac:dyDescent="0.25">
      <c r="Q723" s="1123"/>
    </row>
    <row r="724" spans="17:17" s="964" customFormat="1" ht="15" customHeight="1" x14ac:dyDescent="0.25">
      <c r="Q724" s="1123"/>
    </row>
    <row r="725" spans="17:17" s="964" customFormat="1" ht="15" customHeight="1" x14ac:dyDescent="0.25">
      <c r="Q725" s="1123"/>
    </row>
    <row r="726" spans="17:17" s="964" customFormat="1" ht="15" customHeight="1" x14ac:dyDescent="0.25">
      <c r="Q726" s="1123"/>
    </row>
    <row r="727" spans="17:17" s="964" customFormat="1" ht="15" customHeight="1" x14ac:dyDescent="0.25">
      <c r="Q727" s="1123"/>
    </row>
    <row r="728" spans="17:17" s="964" customFormat="1" ht="15" customHeight="1" x14ac:dyDescent="0.25">
      <c r="Q728" s="1123"/>
    </row>
    <row r="729" spans="17:17" s="964" customFormat="1" ht="15" customHeight="1" x14ac:dyDescent="0.25">
      <c r="Q729" s="1123"/>
    </row>
    <row r="730" spans="17:17" s="964" customFormat="1" ht="15" customHeight="1" x14ac:dyDescent="0.25">
      <c r="Q730" s="1123"/>
    </row>
    <row r="731" spans="17:17" s="964" customFormat="1" ht="15" customHeight="1" x14ac:dyDescent="0.25">
      <c r="Q731" s="1123"/>
    </row>
    <row r="732" spans="17:17" s="964" customFormat="1" ht="15" customHeight="1" x14ac:dyDescent="0.25">
      <c r="Q732" s="1123"/>
    </row>
    <row r="733" spans="17:17" s="964" customFormat="1" ht="15" customHeight="1" x14ac:dyDescent="0.25">
      <c r="Q733" s="1123"/>
    </row>
    <row r="734" spans="17:17" s="964" customFormat="1" ht="15" customHeight="1" x14ac:dyDescent="0.25">
      <c r="Q734" s="1123"/>
    </row>
    <row r="735" spans="17:17" s="964" customFormat="1" ht="15" customHeight="1" x14ac:dyDescent="0.25">
      <c r="Q735" s="1123"/>
    </row>
    <row r="736" spans="17:17" s="964" customFormat="1" ht="15" customHeight="1" x14ac:dyDescent="0.25">
      <c r="Q736" s="1123"/>
    </row>
    <row r="737" spans="17:17" s="964" customFormat="1" ht="15" customHeight="1" x14ac:dyDescent="0.25">
      <c r="Q737" s="1123"/>
    </row>
    <row r="738" spans="17:17" s="964" customFormat="1" ht="15" customHeight="1" x14ac:dyDescent="0.25">
      <c r="Q738" s="1123"/>
    </row>
    <row r="739" spans="17:17" s="964" customFormat="1" ht="15" customHeight="1" x14ac:dyDescent="0.25">
      <c r="Q739" s="1123"/>
    </row>
    <row r="740" spans="17:17" s="964" customFormat="1" ht="15" customHeight="1" x14ac:dyDescent="0.25">
      <c r="Q740" s="1123"/>
    </row>
    <row r="741" spans="17:17" s="964" customFormat="1" ht="15" customHeight="1" x14ac:dyDescent="0.25">
      <c r="Q741" s="1123"/>
    </row>
    <row r="742" spans="17:17" s="964" customFormat="1" ht="15" customHeight="1" x14ac:dyDescent="0.25">
      <c r="Q742" s="1123"/>
    </row>
    <row r="743" spans="17:17" s="964" customFormat="1" ht="15" customHeight="1" x14ac:dyDescent="0.25">
      <c r="Q743" s="1123"/>
    </row>
    <row r="744" spans="17:17" s="964" customFormat="1" ht="15" customHeight="1" x14ac:dyDescent="0.25">
      <c r="Q744" s="1123"/>
    </row>
    <row r="745" spans="17:17" s="964" customFormat="1" ht="15" customHeight="1" x14ac:dyDescent="0.25">
      <c r="Q745" s="1123"/>
    </row>
    <row r="746" spans="17:17" s="964" customFormat="1" ht="15" customHeight="1" x14ac:dyDescent="0.25">
      <c r="Q746" s="1123"/>
    </row>
    <row r="747" spans="17:17" s="964" customFormat="1" ht="15" customHeight="1" x14ac:dyDescent="0.25">
      <c r="Q747" s="1123"/>
    </row>
    <row r="748" spans="17:17" s="964" customFormat="1" ht="15" customHeight="1" x14ac:dyDescent="0.25">
      <c r="Q748" s="1123"/>
    </row>
    <row r="749" spans="17:17" s="964" customFormat="1" ht="15" customHeight="1" x14ac:dyDescent="0.25">
      <c r="Q749" s="1123"/>
    </row>
    <row r="750" spans="17:17" s="964" customFormat="1" ht="15" customHeight="1" x14ac:dyDescent="0.25">
      <c r="Q750" s="1123"/>
    </row>
    <row r="751" spans="17:17" s="964" customFormat="1" ht="15" customHeight="1" x14ac:dyDescent="0.25">
      <c r="Q751" s="1123"/>
    </row>
    <row r="752" spans="17:17" s="964" customFormat="1" ht="15" customHeight="1" x14ac:dyDescent="0.25">
      <c r="Q752" s="1123"/>
    </row>
    <row r="753" spans="17:17" s="964" customFormat="1" ht="15" customHeight="1" x14ac:dyDescent="0.25">
      <c r="Q753" s="1123"/>
    </row>
    <row r="754" spans="17:17" s="964" customFormat="1" ht="15" customHeight="1" x14ac:dyDescent="0.25">
      <c r="Q754" s="1123"/>
    </row>
    <row r="755" spans="17:17" s="964" customFormat="1" ht="15" customHeight="1" x14ac:dyDescent="0.25">
      <c r="Q755" s="1123"/>
    </row>
    <row r="756" spans="17:17" s="964" customFormat="1" ht="15" customHeight="1" x14ac:dyDescent="0.25">
      <c r="Q756" s="1123"/>
    </row>
    <row r="757" spans="17:17" s="964" customFormat="1" ht="15" customHeight="1" x14ac:dyDescent="0.25">
      <c r="Q757" s="1123"/>
    </row>
    <row r="758" spans="17:17" s="964" customFormat="1" ht="15" customHeight="1" x14ac:dyDescent="0.25">
      <c r="Q758" s="1123"/>
    </row>
    <row r="759" spans="17:17" s="964" customFormat="1" ht="15" customHeight="1" x14ac:dyDescent="0.25">
      <c r="Q759" s="1123"/>
    </row>
    <row r="760" spans="17:17" s="964" customFormat="1" ht="15" customHeight="1" x14ac:dyDescent="0.25">
      <c r="Q760" s="1123"/>
    </row>
    <row r="761" spans="17:17" s="964" customFormat="1" ht="15" customHeight="1" x14ac:dyDescent="0.25">
      <c r="Q761" s="1123"/>
    </row>
    <row r="762" spans="17:17" s="964" customFormat="1" ht="15" customHeight="1" x14ac:dyDescent="0.25">
      <c r="Q762" s="1123"/>
    </row>
    <row r="763" spans="17:17" s="964" customFormat="1" ht="15" customHeight="1" x14ac:dyDescent="0.25">
      <c r="Q763" s="1123"/>
    </row>
    <row r="764" spans="17:17" s="964" customFormat="1" ht="15" customHeight="1" x14ac:dyDescent="0.25">
      <c r="Q764" s="1123"/>
    </row>
    <row r="765" spans="17:17" s="964" customFormat="1" ht="15" customHeight="1" x14ac:dyDescent="0.25">
      <c r="Q765" s="1123"/>
    </row>
    <row r="766" spans="17:17" s="964" customFormat="1" ht="15" customHeight="1" x14ac:dyDescent="0.25">
      <c r="Q766" s="1123"/>
    </row>
    <row r="767" spans="17:17" s="964" customFormat="1" ht="15" customHeight="1" x14ac:dyDescent="0.25">
      <c r="Q767" s="1123"/>
    </row>
    <row r="768" spans="17:17" s="964" customFormat="1" ht="15" customHeight="1" x14ac:dyDescent="0.25">
      <c r="Q768" s="1123"/>
    </row>
    <row r="769" spans="17:17" s="964" customFormat="1" ht="15" customHeight="1" x14ac:dyDescent="0.25">
      <c r="Q769" s="1123"/>
    </row>
    <row r="770" spans="17:17" s="964" customFormat="1" ht="15" customHeight="1" x14ac:dyDescent="0.25">
      <c r="Q770" s="1123"/>
    </row>
    <row r="771" spans="17:17" s="964" customFormat="1" ht="15" customHeight="1" x14ac:dyDescent="0.25">
      <c r="Q771" s="1123"/>
    </row>
    <row r="772" spans="17:17" s="964" customFormat="1" ht="15" customHeight="1" x14ac:dyDescent="0.25">
      <c r="Q772" s="1123"/>
    </row>
    <row r="773" spans="17:17" s="964" customFormat="1" ht="15" customHeight="1" x14ac:dyDescent="0.25">
      <c r="Q773" s="1123"/>
    </row>
    <row r="774" spans="17:17" s="964" customFormat="1" ht="15" customHeight="1" x14ac:dyDescent="0.25">
      <c r="Q774" s="1123"/>
    </row>
    <row r="775" spans="17:17" s="964" customFormat="1" ht="15" customHeight="1" x14ac:dyDescent="0.25">
      <c r="Q775" s="1123"/>
    </row>
    <row r="776" spans="17:17" s="964" customFormat="1" ht="15" customHeight="1" x14ac:dyDescent="0.25">
      <c r="Q776" s="1123"/>
    </row>
    <row r="777" spans="17:17" s="964" customFormat="1" ht="15" customHeight="1" x14ac:dyDescent="0.25">
      <c r="Q777" s="1123"/>
    </row>
    <row r="778" spans="17:17" s="964" customFormat="1" ht="15" customHeight="1" x14ac:dyDescent="0.25">
      <c r="Q778" s="1123"/>
    </row>
    <row r="779" spans="17:17" s="964" customFormat="1" ht="15" customHeight="1" x14ac:dyDescent="0.25">
      <c r="Q779" s="1123"/>
    </row>
    <row r="780" spans="17:17" s="964" customFormat="1" ht="15" customHeight="1" x14ac:dyDescent="0.25">
      <c r="Q780" s="1123"/>
    </row>
    <row r="781" spans="17:17" s="964" customFormat="1" ht="15" customHeight="1" x14ac:dyDescent="0.25">
      <c r="Q781" s="1123"/>
    </row>
    <row r="782" spans="17:17" s="964" customFormat="1" ht="15" customHeight="1" x14ac:dyDescent="0.25">
      <c r="Q782" s="1123"/>
    </row>
    <row r="783" spans="17:17" s="964" customFormat="1" ht="15" customHeight="1" x14ac:dyDescent="0.25">
      <c r="Q783" s="1123"/>
    </row>
    <row r="784" spans="17:17" s="964" customFormat="1" ht="15" customHeight="1" x14ac:dyDescent="0.25">
      <c r="Q784" s="1123"/>
    </row>
    <row r="785" spans="17:17" s="964" customFormat="1" ht="15" customHeight="1" x14ac:dyDescent="0.25">
      <c r="Q785" s="1123"/>
    </row>
    <row r="786" spans="17:17" s="964" customFormat="1" ht="15" customHeight="1" x14ac:dyDescent="0.25">
      <c r="Q786" s="1123"/>
    </row>
    <row r="787" spans="17:17" s="964" customFormat="1" ht="15" customHeight="1" x14ac:dyDescent="0.25">
      <c r="Q787" s="1123"/>
    </row>
    <row r="788" spans="17:17" s="964" customFormat="1" ht="15" customHeight="1" x14ac:dyDescent="0.25">
      <c r="Q788" s="1123"/>
    </row>
    <row r="789" spans="17:17" s="964" customFormat="1" ht="15" customHeight="1" x14ac:dyDescent="0.25">
      <c r="Q789" s="1123"/>
    </row>
    <row r="790" spans="17:17" s="964" customFormat="1" ht="15" customHeight="1" x14ac:dyDescent="0.25">
      <c r="Q790" s="1123"/>
    </row>
    <row r="791" spans="17:17" s="964" customFormat="1" ht="15" customHeight="1" x14ac:dyDescent="0.25">
      <c r="Q791" s="1123"/>
    </row>
    <row r="792" spans="17:17" s="964" customFormat="1" ht="15" customHeight="1" x14ac:dyDescent="0.25">
      <c r="Q792" s="1123"/>
    </row>
    <row r="793" spans="17:17" s="964" customFormat="1" ht="15" customHeight="1" x14ac:dyDescent="0.25">
      <c r="Q793" s="1123"/>
    </row>
    <row r="794" spans="17:17" s="964" customFormat="1" ht="15" customHeight="1" x14ac:dyDescent="0.25">
      <c r="Q794" s="1123"/>
    </row>
    <row r="795" spans="17:17" s="964" customFormat="1" ht="15" customHeight="1" x14ac:dyDescent="0.25">
      <c r="Q795" s="1123"/>
    </row>
    <row r="796" spans="17:17" s="964" customFormat="1" ht="15" customHeight="1" x14ac:dyDescent="0.25">
      <c r="Q796" s="1123"/>
    </row>
    <row r="797" spans="17:17" s="964" customFormat="1" ht="15" customHeight="1" x14ac:dyDescent="0.25">
      <c r="Q797" s="1123"/>
    </row>
    <row r="798" spans="17:17" s="964" customFormat="1" ht="15" customHeight="1" x14ac:dyDescent="0.25">
      <c r="Q798" s="1123"/>
    </row>
    <row r="799" spans="17:17" s="964" customFormat="1" ht="15" customHeight="1" x14ac:dyDescent="0.25">
      <c r="Q799" s="1123"/>
    </row>
    <row r="800" spans="17:17" s="964" customFormat="1" ht="15" customHeight="1" x14ac:dyDescent="0.25">
      <c r="Q800" s="1123"/>
    </row>
    <row r="801" spans="17:17" s="964" customFormat="1" ht="15" customHeight="1" x14ac:dyDescent="0.25">
      <c r="Q801" s="1123"/>
    </row>
    <row r="802" spans="17:17" s="964" customFormat="1" ht="15" customHeight="1" x14ac:dyDescent="0.25">
      <c r="Q802" s="1123"/>
    </row>
    <row r="803" spans="17:17" s="964" customFormat="1" ht="15" customHeight="1" x14ac:dyDescent="0.25">
      <c r="Q803" s="1123"/>
    </row>
    <row r="804" spans="17:17" s="964" customFormat="1" ht="15" customHeight="1" x14ac:dyDescent="0.25">
      <c r="Q804" s="1123"/>
    </row>
    <row r="805" spans="17:17" s="964" customFormat="1" ht="15" customHeight="1" x14ac:dyDescent="0.25">
      <c r="Q805" s="1123"/>
    </row>
    <row r="806" spans="17:17" s="964" customFormat="1" ht="15" customHeight="1" x14ac:dyDescent="0.25">
      <c r="Q806" s="1123"/>
    </row>
    <row r="807" spans="17:17" s="964" customFormat="1" ht="15" customHeight="1" x14ac:dyDescent="0.25">
      <c r="Q807" s="1123"/>
    </row>
    <row r="808" spans="17:17" s="964" customFormat="1" ht="15" customHeight="1" x14ac:dyDescent="0.25">
      <c r="Q808" s="1123"/>
    </row>
    <row r="809" spans="17:17" s="964" customFormat="1" ht="15" customHeight="1" x14ac:dyDescent="0.25">
      <c r="Q809" s="1123"/>
    </row>
    <row r="810" spans="17:17" s="964" customFormat="1" ht="15" customHeight="1" x14ac:dyDescent="0.25">
      <c r="Q810" s="1123"/>
    </row>
    <row r="811" spans="17:17" s="964" customFormat="1" ht="15" customHeight="1" x14ac:dyDescent="0.25">
      <c r="Q811" s="1123"/>
    </row>
    <row r="812" spans="17:17" s="964" customFormat="1" ht="15" customHeight="1" x14ac:dyDescent="0.25">
      <c r="Q812" s="1123"/>
    </row>
    <row r="813" spans="17:17" s="964" customFormat="1" ht="15" customHeight="1" x14ac:dyDescent="0.25">
      <c r="Q813" s="1123"/>
    </row>
    <row r="814" spans="17:17" s="964" customFormat="1" ht="15" customHeight="1" x14ac:dyDescent="0.25">
      <c r="Q814" s="1123"/>
    </row>
    <row r="815" spans="17:17" s="964" customFormat="1" ht="15" customHeight="1" x14ac:dyDescent="0.25">
      <c r="Q815" s="1123"/>
    </row>
    <row r="816" spans="17:17" s="964" customFormat="1" ht="15" customHeight="1" x14ac:dyDescent="0.25">
      <c r="Q816" s="1123"/>
    </row>
    <row r="817" spans="17:17" s="964" customFormat="1" ht="15" customHeight="1" x14ac:dyDescent="0.25">
      <c r="Q817" s="1123"/>
    </row>
    <row r="818" spans="17:17" s="964" customFormat="1" ht="15" customHeight="1" x14ac:dyDescent="0.25">
      <c r="Q818" s="1123"/>
    </row>
    <row r="819" spans="17:17" s="964" customFormat="1" ht="15" customHeight="1" x14ac:dyDescent="0.25">
      <c r="Q819" s="1123"/>
    </row>
    <row r="820" spans="17:17" s="964" customFormat="1" ht="15" customHeight="1" x14ac:dyDescent="0.25">
      <c r="Q820" s="1123"/>
    </row>
    <row r="821" spans="17:17" s="964" customFormat="1" ht="15" customHeight="1" x14ac:dyDescent="0.25">
      <c r="Q821" s="1123"/>
    </row>
    <row r="822" spans="17:17" s="964" customFormat="1" ht="15" customHeight="1" x14ac:dyDescent="0.25">
      <c r="Q822" s="1123"/>
    </row>
    <row r="823" spans="17:17" s="964" customFormat="1" ht="15" customHeight="1" x14ac:dyDescent="0.25">
      <c r="Q823" s="1123"/>
    </row>
    <row r="824" spans="17:17" s="964" customFormat="1" ht="15" customHeight="1" x14ac:dyDescent="0.25">
      <c r="Q824" s="1123"/>
    </row>
    <row r="825" spans="17:17" s="964" customFormat="1" ht="15" customHeight="1" x14ac:dyDescent="0.25">
      <c r="Q825" s="1123"/>
    </row>
    <row r="826" spans="17:17" s="964" customFormat="1" ht="15" customHeight="1" x14ac:dyDescent="0.25">
      <c r="Q826" s="1123"/>
    </row>
    <row r="827" spans="17:17" s="964" customFormat="1" ht="15" customHeight="1" x14ac:dyDescent="0.25">
      <c r="Q827" s="1123"/>
    </row>
    <row r="828" spans="17:17" s="964" customFormat="1" ht="15" customHeight="1" x14ac:dyDescent="0.25">
      <c r="Q828" s="1123"/>
    </row>
    <row r="829" spans="17:17" s="964" customFormat="1" ht="15" customHeight="1" x14ac:dyDescent="0.25">
      <c r="Q829" s="1123"/>
    </row>
    <row r="830" spans="17:17" s="964" customFormat="1" ht="15" customHeight="1" x14ac:dyDescent="0.25">
      <c r="Q830" s="1123"/>
    </row>
    <row r="831" spans="17:17" s="964" customFormat="1" ht="15" customHeight="1" x14ac:dyDescent="0.25">
      <c r="Q831" s="1123"/>
    </row>
    <row r="832" spans="17:17" s="964" customFormat="1" ht="15" customHeight="1" x14ac:dyDescent="0.25">
      <c r="Q832" s="1123"/>
    </row>
    <row r="833" spans="17:17" s="964" customFormat="1" ht="15" customHeight="1" x14ac:dyDescent="0.25">
      <c r="Q833" s="1123"/>
    </row>
    <row r="834" spans="17:17" s="964" customFormat="1" ht="15" customHeight="1" x14ac:dyDescent="0.25">
      <c r="Q834" s="1123"/>
    </row>
    <row r="835" spans="17:17" s="964" customFormat="1" ht="15" customHeight="1" x14ac:dyDescent="0.25">
      <c r="Q835" s="1123"/>
    </row>
    <row r="836" spans="17:17" s="964" customFormat="1" ht="15" customHeight="1" x14ac:dyDescent="0.25">
      <c r="Q836" s="1123"/>
    </row>
    <row r="837" spans="17:17" s="964" customFormat="1" ht="15" customHeight="1" x14ac:dyDescent="0.25">
      <c r="Q837" s="1123"/>
    </row>
    <row r="838" spans="17:17" s="964" customFormat="1" ht="15" customHeight="1" x14ac:dyDescent="0.25">
      <c r="Q838" s="1123"/>
    </row>
    <row r="839" spans="17:17" s="964" customFormat="1" ht="15" customHeight="1" x14ac:dyDescent="0.25">
      <c r="Q839" s="1123"/>
    </row>
    <row r="840" spans="17:17" s="964" customFormat="1" ht="15" customHeight="1" x14ac:dyDescent="0.25">
      <c r="Q840" s="1123"/>
    </row>
    <row r="841" spans="17:17" s="964" customFormat="1" ht="15" customHeight="1" x14ac:dyDescent="0.25">
      <c r="Q841" s="1123"/>
    </row>
    <row r="842" spans="17:17" s="964" customFormat="1" ht="15" customHeight="1" x14ac:dyDescent="0.25">
      <c r="Q842" s="1123"/>
    </row>
    <row r="843" spans="17:17" s="964" customFormat="1" ht="15" customHeight="1" x14ac:dyDescent="0.25">
      <c r="Q843" s="1123"/>
    </row>
    <row r="844" spans="17:17" s="964" customFormat="1" ht="15" customHeight="1" x14ac:dyDescent="0.25">
      <c r="Q844" s="1123"/>
    </row>
    <row r="845" spans="17:17" s="964" customFormat="1" ht="15" customHeight="1" x14ac:dyDescent="0.25">
      <c r="Q845" s="1123"/>
    </row>
    <row r="846" spans="17:17" s="964" customFormat="1" ht="15" customHeight="1" x14ac:dyDescent="0.25">
      <c r="Q846" s="1123"/>
    </row>
    <row r="847" spans="17:17" s="964" customFormat="1" ht="15" customHeight="1" x14ac:dyDescent="0.25">
      <c r="Q847" s="1123"/>
    </row>
    <row r="848" spans="17:17" s="964" customFormat="1" ht="15" customHeight="1" x14ac:dyDescent="0.25">
      <c r="Q848" s="1123"/>
    </row>
    <row r="849" spans="17:17" s="964" customFormat="1" ht="15" customHeight="1" x14ac:dyDescent="0.25">
      <c r="Q849" s="1123"/>
    </row>
    <row r="850" spans="17:17" s="964" customFormat="1" ht="15" customHeight="1" x14ac:dyDescent="0.25">
      <c r="Q850" s="1123"/>
    </row>
    <row r="851" spans="17:17" s="964" customFormat="1" ht="15" customHeight="1" x14ac:dyDescent="0.25">
      <c r="Q851" s="1123"/>
    </row>
    <row r="852" spans="17:17" s="964" customFormat="1" ht="15" customHeight="1" x14ac:dyDescent="0.25">
      <c r="Q852" s="1123"/>
    </row>
    <row r="853" spans="17:17" s="964" customFormat="1" ht="15" customHeight="1" x14ac:dyDescent="0.25">
      <c r="Q853" s="1123"/>
    </row>
    <row r="854" spans="17:17" s="964" customFormat="1" ht="15" customHeight="1" x14ac:dyDescent="0.25">
      <c r="Q854" s="1123"/>
    </row>
    <row r="855" spans="17:17" s="964" customFormat="1" ht="15" customHeight="1" x14ac:dyDescent="0.25">
      <c r="Q855" s="1123"/>
    </row>
    <row r="856" spans="17:17" s="964" customFormat="1" ht="15" customHeight="1" x14ac:dyDescent="0.25">
      <c r="Q856" s="1123"/>
    </row>
    <row r="857" spans="17:17" s="964" customFormat="1" ht="15" customHeight="1" x14ac:dyDescent="0.25">
      <c r="Q857" s="1123"/>
    </row>
    <row r="858" spans="17:17" s="964" customFormat="1" ht="15" customHeight="1" x14ac:dyDescent="0.25">
      <c r="Q858" s="1123"/>
    </row>
    <row r="859" spans="17:17" s="964" customFormat="1" ht="15" customHeight="1" x14ac:dyDescent="0.25">
      <c r="Q859" s="1123"/>
    </row>
    <row r="860" spans="17:17" s="964" customFormat="1" ht="15" customHeight="1" x14ac:dyDescent="0.25">
      <c r="Q860" s="1123"/>
    </row>
    <row r="861" spans="17:17" s="964" customFormat="1" ht="15" customHeight="1" x14ac:dyDescent="0.25">
      <c r="Q861" s="1123"/>
    </row>
    <row r="862" spans="17:17" s="964" customFormat="1" ht="15" customHeight="1" x14ac:dyDescent="0.25">
      <c r="Q862" s="1123"/>
    </row>
    <row r="863" spans="17:17" s="964" customFormat="1" ht="15" customHeight="1" x14ac:dyDescent="0.25">
      <c r="Q863" s="1123"/>
    </row>
    <row r="864" spans="17:17" s="964" customFormat="1" ht="15" customHeight="1" x14ac:dyDescent="0.25">
      <c r="Q864" s="1123"/>
    </row>
    <row r="865" spans="17:17" s="964" customFormat="1" ht="15" customHeight="1" x14ac:dyDescent="0.25">
      <c r="Q865" s="1123"/>
    </row>
    <row r="866" spans="17:17" s="964" customFormat="1" ht="15" customHeight="1" x14ac:dyDescent="0.25">
      <c r="Q866" s="1123"/>
    </row>
    <row r="867" spans="17:17" s="964" customFormat="1" ht="15" customHeight="1" x14ac:dyDescent="0.25">
      <c r="Q867" s="1123"/>
    </row>
    <row r="868" spans="17:17" s="964" customFormat="1" ht="15" customHeight="1" x14ac:dyDescent="0.25">
      <c r="Q868" s="1123"/>
    </row>
    <row r="869" spans="17:17" s="964" customFormat="1" ht="15" customHeight="1" x14ac:dyDescent="0.25">
      <c r="Q869" s="1123"/>
    </row>
    <row r="870" spans="17:17" s="964" customFormat="1" ht="15" customHeight="1" x14ac:dyDescent="0.25">
      <c r="Q870" s="1123"/>
    </row>
    <row r="871" spans="17:17" s="964" customFormat="1" ht="15" customHeight="1" x14ac:dyDescent="0.25">
      <c r="Q871" s="1123"/>
    </row>
    <row r="872" spans="17:17" s="964" customFormat="1" ht="15" customHeight="1" x14ac:dyDescent="0.25">
      <c r="Q872" s="1123"/>
    </row>
    <row r="873" spans="17:17" s="964" customFormat="1" ht="15" customHeight="1" x14ac:dyDescent="0.25">
      <c r="Q873" s="1123"/>
    </row>
    <row r="874" spans="17:17" s="964" customFormat="1" ht="15" customHeight="1" x14ac:dyDescent="0.25">
      <c r="Q874" s="1123"/>
    </row>
    <row r="875" spans="17:17" s="964" customFormat="1" ht="15" customHeight="1" x14ac:dyDescent="0.25">
      <c r="Q875" s="1123"/>
    </row>
    <row r="876" spans="17:17" s="964" customFormat="1" ht="15" customHeight="1" x14ac:dyDescent="0.25">
      <c r="Q876" s="1123"/>
    </row>
    <row r="877" spans="17:17" s="964" customFormat="1" ht="15" customHeight="1" x14ac:dyDescent="0.25">
      <c r="Q877" s="1123"/>
    </row>
    <row r="878" spans="17:17" s="964" customFormat="1" ht="15" customHeight="1" x14ac:dyDescent="0.25">
      <c r="Q878" s="1123"/>
    </row>
    <row r="879" spans="17:17" s="964" customFormat="1" ht="15" customHeight="1" x14ac:dyDescent="0.25">
      <c r="Q879" s="1123"/>
    </row>
    <row r="880" spans="17:17" s="964" customFormat="1" ht="15" customHeight="1" x14ac:dyDescent="0.25">
      <c r="Q880" s="1123"/>
    </row>
    <row r="881" spans="17:17" s="964" customFormat="1" ht="15" customHeight="1" x14ac:dyDescent="0.25">
      <c r="Q881" s="1123"/>
    </row>
    <row r="882" spans="17:17" s="964" customFormat="1" ht="15" customHeight="1" x14ac:dyDescent="0.25">
      <c r="Q882" s="1123"/>
    </row>
    <row r="883" spans="17:17" s="964" customFormat="1" ht="15" customHeight="1" x14ac:dyDescent="0.25">
      <c r="Q883" s="1123"/>
    </row>
    <row r="884" spans="17:17" s="964" customFormat="1" ht="15" customHeight="1" x14ac:dyDescent="0.25">
      <c r="Q884" s="1123"/>
    </row>
    <row r="885" spans="17:17" s="964" customFormat="1" ht="15" customHeight="1" x14ac:dyDescent="0.25">
      <c r="Q885" s="1123"/>
    </row>
    <row r="886" spans="17:17" s="964" customFormat="1" ht="15" customHeight="1" x14ac:dyDescent="0.25">
      <c r="Q886" s="1123"/>
    </row>
    <row r="887" spans="17:17" s="964" customFormat="1" ht="15" customHeight="1" x14ac:dyDescent="0.25">
      <c r="Q887" s="1123"/>
    </row>
    <row r="888" spans="17:17" s="964" customFormat="1" ht="15" customHeight="1" x14ac:dyDescent="0.25">
      <c r="Q888" s="1123"/>
    </row>
    <row r="889" spans="17:17" s="964" customFormat="1" ht="15" customHeight="1" x14ac:dyDescent="0.25">
      <c r="Q889" s="1123"/>
    </row>
    <row r="890" spans="17:17" s="964" customFormat="1" ht="15" customHeight="1" x14ac:dyDescent="0.25">
      <c r="Q890" s="1123"/>
    </row>
    <row r="891" spans="17:17" s="964" customFormat="1" ht="15" customHeight="1" x14ac:dyDescent="0.25">
      <c r="Q891" s="1123"/>
    </row>
    <row r="892" spans="17:17" s="964" customFormat="1" ht="15" customHeight="1" x14ac:dyDescent="0.25">
      <c r="Q892" s="1123"/>
    </row>
    <row r="893" spans="17:17" s="964" customFormat="1" ht="15" customHeight="1" x14ac:dyDescent="0.25">
      <c r="Q893" s="1123"/>
    </row>
    <row r="894" spans="17:17" s="964" customFormat="1" ht="15" customHeight="1" x14ac:dyDescent="0.25">
      <c r="Q894" s="1123"/>
    </row>
    <row r="895" spans="17:17" s="964" customFormat="1" ht="15" customHeight="1" x14ac:dyDescent="0.25">
      <c r="Q895" s="1123"/>
    </row>
    <row r="896" spans="17:17" s="964" customFormat="1" ht="15" customHeight="1" x14ac:dyDescent="0.25">
      <c r="Q896" s="1123"/>
    </row>
    <row r="897" spans="17:17" s="964" customFormat="1" ht="15" customHeight="1" x14ac:dyDescent="0.25">
      <c r="Q897" s="1123"/>
    </row>
    <row r="898" spans="17:17" s="964" customFormat="1" ht="15" customHeight="1" x14ac:dyDescent="0.25">
      <c r="Q898" s="1123"/>
    </row>
    <row r="899" spans="17:17" s="964" customFormat="1" ht="15" customHeight="1" x14ac:dyDescent="0.25">
      <c r="Q899" s="1123"/>
    </row>
    <row r="900" spans="17:17" s="964" customFormat="1" ht="15" customHeight="1" x14ac:dyDescent="0.25">
      <c r="Q900" s="1123"/>
    </row>
    <row r="901" spans="17:17" s="964" customFormat="1" ht="15" customHeight="1" x14ac:dyDescent="0.25">
      <c r="Q901" s="1123"/>
    </row>
    <row r="902" spans="17:17" s="964" customFormat="1" ht="15" customHeight="1" x14ac:dyDescent="0.25">
      <c r="Q902" s="1123"/>
    </row>
    <row r="903" spans="17:17" s="964" customFormat="1" ht="15" customHeight="1" x14ac:dyDescent="0.25">
      <c r="Q903" s="1123"/>
    </row>
    <row r="904" spans="17:17" s="964" customFormat="1" ht="15" customHeight="1" x14ac:dyDescent="0.25">
      <c r="Q904" s="1123"/>
    </row>
    <row r="905" spans="17:17" s="964" customFormat="1" ht="15" customHeight="1" x14ac:dyDescent="0.25">
      <c r="Q905" s="1123"/>
    </row>
    <row r="906" spans="17:17" s="964" customFormat="1" ht="15" customHeight="1" x14ac:dyDescent="0.25">
      <c r="Q906" s="1123"/>
    </row>
    <row r="907" spans="17:17" s="964" customFormat="1" ht="15" customHeight="1" x14ac:dyDescent="0.25">
      <c r="Q907" s="1123"/>
    </row>
    <row r="908" spans="17:17" s="964" customFormat="1" ht="15" customHeight="1" x14ac:dyDescent="0.25">
      <c r="Q908" s="1123"/>
    </row>
    <row r="909" spans="17:17" s="964" customFormat="1" ht="15" customHeight="1" x14ac:dyDescent="0.25">
      <c r="Q909" s="1123"/>
    </row>
    <row r="910" spans="17:17" s="964" customFormat="1" ht="15" customHeight="1" x14ac:dyDescent="0.25">
      <c r="Q910" s="1123"/>
    </row>
    <row r="911" spans="17:17" s="964" customFormat="1" ht="15" customHeight="1" x14ac:dyDescent="0.25">
      <c r="Q911" s="1123"/>
    </row>
    <row r="912" spans="17:17" s="964" customFormat="1" ht="15" customHeight="1" x14ac:dyDescent="0.25">
      <c r="Q912" s="1123"/>
    </row>
    <row r="913" spans="17:17" s="964" customFormat="1" ht="15" customHeight="1" x14ac:dyDescent="0.25">
      <c r="Q913" s="1123"/>
    </row>
    <row r="914" spans="17:17" s="964" customFormat="1" ht="15" customHeight="1" x14ac:dyDescent="0.25">
      <c r="Q914" s="1123"/>
    </row>
    <row r="915" spans="17:17" s="964" customFormat="1" ht="15" customHeight="1" x14ac:dyDescent="0.25">
      <c r="Q915" s="1123"/>
    </row>
    <row r="916" spans="17:17" s="964" customFormat="1" ht="15" customHeight="1" x14ac:dyDescent="0.25">
      <c r="Q916" s="1123"/>
    </row>
    <row r="917" spans="17:17" s="964" customFormat="1" ht="15" customHeight="1" x14ac:dyDescent="0.25">
      <c r="Q917" s="1123"/>
    </row>
    <row r="918" spans="17:17" s="964" customFormat="1" ht="15" customHeight="1" x14ac:dyDescent="0.25">
      <c r="Q918" s="1123"/>
    </row>
    <row r="919" spans="17:17" s="964" customFormat="1" ht="15" customHeight="1" x14ac:dyDescent="0.25">
      <c r="Q919" s="1123"/>
    </row>
    <row r="920" spans="17:17" s="964" customFormat="1" ht="15" customHeight="1" x14ac:dyDescent="0.25">
      <c r="Q920" s="1123"/>
    </row>
    <row r="921" spans="17:17" s="964" customFormat="1" ht="15" customHeight="1" x14ac:dyDescent="0.25">
      <c r="Q921" s="1123"/>
    </row>
    <row r="922" spans="17:17" s="964" customFormat="1" ht="15" customHeight="1" x14ac:dyDescent="0.25">
      <c r="Q922" s="1123"/>
    </row>
    <row r="923" spans="17:17" s="964" customFormat="1" ht="15" customHeight="1" x14ac:dyDescent="0.25">
      <c r="Q923" s="1123"/>
    </row>
    <row r="924" spans="17:17" s="964" customFormat="1" ht="15" customHeight="1" x14ac:dyDescent="0.25">
      <c r="Q924" s="1123"/>
    </row>
    <row r="925" spans="17:17" s="964" customFormat="1" ht="15" customHeight="1" x14ac:dyDescent="0.25">
      <c r="Q925" s="1123"/>
    </row>
    <row r="926" spans="17:17" s="964" customFormat="1" ht="15" customHeight="1" x14ac:dyDescent="0.25">
      <c r="Q926" s="1123"/>
    </row>
    <row r="927" spans="17:17" s="964" customFormat="1" ht="15" customHeight="1" x14ac:dyDescent="0.25">
      <c r="Q927" s="1123"/>
    </row>
    <row r="928" spans="17:17" s="964" customFormat="1" ht="15" customHeight="1" x14ac:dyDescent="0.25">
      <c r="Q928" s="1123"/>
    </row>
    <row r="929" spans="17:17" s="964" customFormat="1" ht="15" customHeight="1" x14ac:dyDescent="0.25">
      <c r="Q929" s="1123"/>
    </row>
    <row r="930" spans="17:17" s="964" customFormat="1" ht="15" customHeight="1" x14ac:dyDescent="0.25">
      <c r="Q930" s="1123"/>
    </row>
    <row r="931" spans="17:17" s="964" customFormat="1" ht="15" customHeight="1" x14ac:dyDescent="0.25">
      <c r="Q931" s="1123"/>
    </row>
    <row r="932" spans="17:17" s="964" customFormat="1" ht="15" customHeight="1" x14ac:dyDescent="0.25">
      <c r="Q932" s="1123"/>
    </row>
    <row r="933" spans="17:17" s="964" customFormat="1" ht="15" customHeight="1" x14ac:dyDescent="0.25">
      <c r="Q933" s="1123"/>
    </row>
    <row r="934" spans="17:17" s="964" customFormat="1" ht="15" customHeight="1" x14ac:dyDescent="0.25">
      <c r="Q934" s="1123"/>
    </row>
    <row r="935" spans="17:17" s="964" customFormat="1" ht="15" customHeight="1" x14ac:dyDescent="0.25">
      <c r="Q935" s="1123"/>
    </row>
    <row r="936" spans="17:17" s="964" customFormat="1" ht="15" customHeight="1" x14ac:dyDescent="0.25">
      <c r="Q936" s="1123"/>
    </row>
    <row r="937" spans="17:17" s="964" customFormat="1" ht="15" customHeight="1" x14ac:dyDescent="0.25">
      <c r="Q937" s="1123"/>
    </row>
    <row r="938" spans="17:17" s="964" customFormat="1" ht="15" customHeight="1" x14ac:dyDescent="0.25">
      <c r="Q938" s="1123"/>
    </row>
    <row r="939" spans="17:17" s="964" customFormat="1" ht="15" customHeight="1" x14ac:dyDescent="0.25">
      <c r="Q939" s="1123"/>
    </row>
    <row r="940" spans="17:17" s="964" customFormat="1" ht="15" customHeight="1" x14ac:dyDescent="0.25">
      <c r="Q940" s="1123"/>
    </row>
    <row r="941" spans="17:17" s="964" customFormat="1" ht="15" customHeight="1" x14ac:dyDescent="0.25">
      <c r="Q941" s="1123"/>
    </row>
    <row r="942" spans="17:17" s="964" customFormat="1" ht="15" customHeight="1" x14ac:dyDescent="0.25">
      <c r="Q942" s="1123"/>
    </row>
    <row r="943" spans="17:17" s="964" customFormat="1" ht="15" customHeight="1" x14ac:dyDescent="0.25">
      <c r="Q943" s="1123"/>
    </row>
    <row r="944" spans="17:17" s="964" customFormat="1" ht="15" customHeight="1" x14ac:dyDescent="0.25">
      <c r="Q944" s="1123"/>
    </row>
    <row r="945" spans="17:17" s="964" customFormat="1" ht="15" customHeight="1" x14ac:dyDescent="0.25">
      <c r="Q945" s="1123"/>
    </row>
    <row r="946" spans="17:17" s="964" customFormat="1" ht="15" customHeight="1" x14ac:dyDescent="0.25">
      <c r="Q946" s="1123"/>
    </row>
    <row r="947" spans="17:17" s="964" customFormat="1" ht="15" customHeight="1" x14ac:dyDescent="0.25">
      <c r="Q947" s="1123"/>
    </row>
    <row r="948" spans="17:17" s="964" customFormat="1" ht="15" customHeight="1" x14ac:dyDescent="0.25">
      <c r="Q948" s="1123"/>
    </row>
    <row r="949" spans="17:17" s="964" customFormat="1" ht="15" customHeight="1" x14ac:dyDescent="0.25">
      <c r="Q949" s="1123"/>
    </row>
    <row r="950" spans="17:17" s="964" customFormat="1" ht="15" customHeight="1" x14ac:dyDescent="0.25">
      <c r="Q950" s="1123"/>
    </row>
    <row r="951" spans="17:17" s="964" customFormat="1" ht="15" customHeight="1" x14ac:dyDescent="0.25">
      <c r="Q951" s="1123"/>
    </row>
    <row r="952" spans="17:17" s="964" customFormat="1" ht="15" customHeight="1" x14ac:dyDescent="0.25">
      <c r="Q952" s="1123"/>
    </row>
    <row r="953" spans="17:17" s="964" customFormat="1" ht="15" customHeight="1" x14ac:dyDescent="0.25">
      <c r="Q953" s="1123"/>
    </row>
    <row r="954" spans="17:17" s="964" customFormat="1" ht="15" customHeight="1" x14ac:dyDescent="0.25">
      <c r="Q954" s="1123"/>
    </row>
    <row r="955" spans="17:17" s="964" customFormat="1" ht="15" customHeight="1" x14ac:dyDescent="0.25">
      <c r="Q955" s="1123"/>
    </row>
    <row r="956" spans="17:17" s="964" customFormat="1" ht="15" customHeight="1" x14ac:dyDescent="0.25">
      <c r="Q956" s="1123"/>
    </row>
    <row r="957" spans="17:17" s="964" customFormat="1" ht="15" customHeight="1" x14ac:dyDescent="0.25">
      <c r="Q957" s="1123"/>
    </row>
    <row r="958" spans="17:17" s="964" customFormat="1" ht="15" customHeight="1" x14ac:dyDescent="0.25">
      <c r="Q958" s="1123"/>
    </row>
    <row r="959" spans="17:17" s="964" customFormat="1" ht="15" customHeight="1" x14ac:dyDescent="0.25">
      <c r="Q959" s="1123"/>
    </row>
    <row r="960" spans="17:17" s="964" customFormat="1" ht="15" customHeight="1" x14ac:dyDescent="0.25">
      <c r="Q960" s="1123"/>
    </row>
    <row r="961" spans="17:17" s="964" customFormat="1" ht="15" customHeight="1" x14ac:dyDescent="0.25">
      <c r="Q961" s="1123"/>
    </row>
    <row r="962" spans="17:17" s="964" customFormat="1" ht="15" customHeight="1" x14ac:dyDescent="0.25">
      <c r="Q962" s="1123"/>
    </row>
    <row r="963" spans="17:17" s="964" customFormat="1" ht="15" customHeight="1" x14ac:dyDescent="0.25">
      <c r="Q963" s="1123"/>
    </row>
    <row r="964" spans="17:17" s="964" customFormat="1" ht="15" customHeight="1" x14ac:dyDescent="0.25">
      <c r="Q964" s="1123"/>
    </row>
    <row r="965" spans="17:17" s="964" customFormat="1" ht="15" customHeight="1" x14ac:dyDescent="0.25">
      <c r="Q965" s="1123"/>
    </row>
    <row r="966" spans="17:17" s="964" customFormat="1" ht="15" customHeight="1" x14ac:dyDescent="0.25">
      <c r="Q966" s="1123"/>
    </row>
    <row r="967" spans="17:17" s="964" customFormat="1" ht="15" customHeight="1" x14ac:dyDescent="0.25">
      <c r="Q967" s="1123"/>
    </row>
    <row r="968" spans="17:17" s="964" customFormat="1" ht="15" customHeight="1" x14ac:dyDescent="0.25">
      <c r="Q968" s="1123"/>
    </row>
    <row r="969" spans="17:17" s="964" customFormat="1" ht="15" customHeight="1" x14ac:dyDescent="0.25">
      <c r="Q969" s="1123"/>
    </row>
    <row r="970" spans="17:17" s="964" customFormat="1" ht="15" customHeight="1" x14ac:dyDescent="0.25">
      <c r="Q970" s="1123"/>
    </row>
    <row r="971" spans="17:17" s="964" customFormat="1" ht="15" customHeight="1" x14ac:dyDescent="0.25">
      <c r="Q971" s="1123"/>
    </row>
    <row r="972" spans="17:17" s="964" customFormat="1" ht="15" customHeight="1" x14ac:dyDescent="0.25">
      <c r="Q972" s="1123"/>
    </row>
    <row r="973" spans="17:17" s="964" customFormat="1" ht="15" customHeight="1" x14ac:dyDescent="0.25">
      <c r="Q973" s="1123"/>
    </row>
    <row r="974" spans="17:17" s="964" customFormat="1" ht="15" customHeight="1" x14ac:dyDescent="0.25">
      <c r="Q974" s="1123"/>
    </row>
    <row r="975" spans="17:17" s="964" customFormat="1" ht="15" customHeight="1" x14ac:dyDescent="0.25">
      <c r="Q975" s="1123"/>
    </row>
    <row r="976" spans="17:17" s="964" customFormat="1" ht="15" customHeight="1" x14ac:dyDescent="0.25">
      <c r="Q976" s="1123"/>
    </row>
    <row r="977" spans="17:17" s="964" customFormat="1" ht="15" customHeight="1" x14ac:dyDescent="0.25">
      <c r="Q977" s="1123"/>
    </row>
    <row r="978" spans="17:17" s="964" customFormat="1" ht="15" customHeight="1" x14ac:dyDescent="0.25">
      <c r="Q978" s="1123"/>
    </row>
    <row r="979" spans="17:17" s="964" customFormat="1" ht="15" customHeight="1" x14ac:dyDescent="0.25">
      <c r="Q979" s="1123"/>
    </row>
    <row r="980" spans="17:17" s="964" customFormat="1" ht="15" customHeight="1" x14ac:dyDescent="0.25">
      <c r="Q980" s="1123"/>
    </row>
    <row r="981" spans="17:17" s="964" customFormat="1" ht="15" customHeight="1" x14ac:dyDescent="0.25">
      <c r="Q981" s="1123"/>
    </row>
    <row r="982" spans="17:17" s="964" customFormat="1" ht="15" customHeight="1" x14ac:dyDescent="0.25">
      <c r="Q982" s="1123"/>
    </row>
    <row r="983" spans="17:17" s="964" customFormat="1" ht="15" customHeight="1" x14ac:dyDescent="0.25">
      <c r="Q983" s="1123"/>
    </row>
    <row r="984" spans="17:17" s="964" customFormat="1" ht="15" customHeight="1" x14ac:dyDescent="0.25">
      <c r="Q984" s="1123"/>
    </row>
    <row r="985" spans="17:17" s="964" customFormat="1" ht="15" customHeight="1" x14ac:dyDescent="0.25">
      <c r="Q985" s="1123"/>
    </row>
    <row r="986" spans="17:17" s="964" customFormat="1" ht="15" customHeight="1" x14ac:dyDescent="0.25">
      <c r="Q986" s="1123"/>
    </row>
    <row r="987" spans="17:17" s="964" customFormat="1" ht="15" customHeight="1" x14ac:dyDescent="0.25">
      <c r="Q987" s="1123"/>
    </row>
    <row r="988" spans="17:17" s="964" customFormat="1" ht="15" customHeight="1" x14ac:dyDescent="0.25">
      <c r="Q988" s="1123"/>
    </row>
    <row r="989" spans="17:17" s="964" customFormat="1" ht="15" customHeight="1" x14ac:dyDescent="0.25">
      <c r="Q989" s="1123"/>
    </row>
    <row r="990" spans="17:17" s="964" customFormat="1" ht="15" customHeight="1" x14ac:dyDescent="0.25">
      <c r="Q990" s="1123"/>
    </row>
    <row r="991" spans="17:17" s="964" customFormat="1" ht="15" customHeight="1" x14ac:dyDescent="0.25">
      <c r="Q991" s="1123"/>
    </row>
    <row r="992" spans="17:17" s="964" customFormat="1" ht="15" customHeight="1" x14ac:dyDescent="0.25">
      <c r="Q992" s="1123"/>
    </row>
    <row r="993" spans="17:17" s="964" customFormat="1" ht="15" customHeight="1" x14ac:dyDescent="0.25">
      <c r="Q993" s="1123"/>
    </row>
    <row r="994" spans="17:17" s="964" customFormat="1" ht="15" customHeight="1" x14ac:dyDescent="0.25">
      <c r="Q994" s="1123"/>
    </row>
    <row r="995" spans="17:17" s="964" customFormat="1" ht="15" customHeight="1" x14ac:dyDescent="0.25">
      <c r="Q995" s="1123"/>
    </row>
    <row r="996" spans="17:17" s="964" customFormat="1" ht="15" customHeight="1" x14ac:dyDescent="0.25">
      <c r="Q996" s="1123"/>
    </row>
    <row r="997" spans="17:17" s="964" customFormat="1" ht="15" customHeight="1" x14ac:dyDescent="0.25">
      <c r="Q997" s="1123"/>
    </row>
    <row r="998" spans="17:17" s="964" customFormat="1" ht="15" customHeight="1" x14ac:dyDescent="0.25">
      <c r="Q998" s="1123"/>
    </row>
    <row r="999" spans="17:17" s="964" customFormat="1" ht="15" customHeight="1" x14ac:dyDescent="0.25">
      <c r="Q999" s="1123"/>
    </row>
    <row r="1000" spans="17:17" s="964" customFormat="1" ht="15" customHeight="1" x14ac:dyDescent="0.25">
      <c r="Q1000" s="1123"/>
    </row>
    <row r="1001" spans="17:17" s="964" customFormat="1" ht="15" customHeight="1" x14ac:dyDescent="0.25">
      <c r="Q1001" s="1123"/>
    </row>
    <row r="1002" spans="17:17" s="964" customFormat="1" ht="15" customHeight="1" x14ac:dyDescent="0.25">
      <c r="Q1002" s="1123"/>
    </row>
    <row r="1003" spans="17:17" s="964" customFormat="1" ht="15" customHeight="1" x14ac:dyDescent="0.25">
      <c r="Q1003" s="1123"/>
    </row>
    <row r="1004" spans="17:17" s="964" customFormat="1" ht="15" customHeight="1" x14ac:dyDescent="0.25">
      <c r="Q1004" s="1123"/>
    </row>
    <row r="1005" spans="17:17" s="964" customFormat="1" ht="15" customHeight="1" x14ac:dyDescent="0.25">
      <c r="Q1005" s="1123"/>
    </row>
    <row r="1006" spans="17:17" s="964" customFormat="1" ht="15" customHeight="1" x14ac:dyDescent="0.25">
      <c r="Q1006" s="1123"/>
    </row>
    <row r="1007" spans="17:17" s="964" customFormat="1" ht="15" customHeight="1" x14ac:dyDescent="0.25">
      <c r="Q1007" s="1123"/>
    </row>
    <row r="1008" spans="17:17" s="964" customFormat="1" ht="15" customHeight="1" x14ac:dyDescent="0.25">
      <c r="Q1008" s="1123"/>
    </row>
    <row r="1009" spans="17:17" s="964" customFormat="1" ht="15" customHeight="1" x14ac:dyDescent="0.25">
      <c r="Q1009" s="1123"/>
    </row>
    <row r="1010" spans="17:17" s="964" customFormat="1" ht="15" customHeight="1" x14ac:dyDescent="0.25">
      <c r="Q1010" s="1123"/>
    </row>
    <row r="1011" spans="17:17" s="964" customFormat="1" ht="15" customHeight="1" x14ac:dyDescent="0.25">
      <c r="Q1011" s="1123"/>
    </row>
    <row r="1012" spans="17:17" s="964" customFormat="1" ht="15" customHeight="1" x14ac:dyDescent="0.25">
      <c r="Q1012" s="1123"/>
    </row>
    <row r="1013" spans="17:17" s="964" customFormat="1" ht="15" customHeight="1" x14ac:dyDescent="0.25">
      <c r="Q1013" s="1123"/>
    </row>
    <row r="1014" spans="17:17" s="964" customFormat="1" ht="15" customHeight="1" x14ac:dyDescent="0.25">
      <c r="Q1014" s="1123"/>
    </row>
    <row r="1015" spans="17:17" s="964" customFormat="1" ht="15" customHeight="1" x14ac:dyDescent="0.25">
      <c r="Q1015" s="1123"/>
    </row>
    <row r="1016" spans="17:17" s="964" customFormat="1" ht="15" customHeight="1" x14ac:dyDescent="0.25">
      <c r="Q1016" s="1123"/>
    </row>
    <row r="1017" spans="17:17" s="964" customFormat="1" ht="15" customHeight="1" x14ac:dyDescent="0.25">
      <c r="Q1017" s="1123"/>
    </row>
    <row r="1018" spans="17:17" s="964" customFormat="1" ht="15" customHeight="1" x14ac:dyDescent="0.25">
      <c r="Q1018" s="1123"/>
    </row>
    <row r="1019" spans="17:17" s="964" customFormat="1" ht="15" customHeight="1" x14ac:dyDescent="0.25">
      <c r="Q1019" s="1123"/>
    </row>
    <row r="1020" spans="17:17" s="964" customFormat="1" ht="15" customHeight="1" x14ac:dyDescent="0.25">
      <c r="Q1020" s="1123"/>
    </row>
    <row r="1021" spans="17:17" s="964" customFormat="1" ht="15" customHeight="1" x14ac:dyDescent="0.25">
      <c r="Q1021" s="1123"/>
    </row>
    <row r="1022" spans="17:17" s="964" customFormat="1" ht="15" customHeight="1" x14ac:dyDescent="0.25">
      <c r="Q1022" s="1123"/>
    </row>
    <row r="1023" spans="17:17" s="964" customFormat="1" ht="15" customHeight="1" x14ac:dyDescent="0.25">
      <c r="Q1023" s="1123"/>
    </row>
    <row r="1024" spans="17:17" s="964" customFormat="1" ht="15" customHeight="1" x14ac:dyDescent="0.25">
      <c r="Q1024" s="1123"/>
    </row>
    <row r="1025" spans="17:17" s="964" customFormat="1" ht="15" customHeight="1" x14ac:dyDescent="0.25">
      <c r="Q1025" s="1123"/>
    </row>
    <row r="1026" spans="17:17" s="964" customFormat="1" ht="15" customHeight="1" x14ac:dyDescent="0.25">
      <c r="Q1026" s="1123"/>
    </row>
    <row r="1027" spans="17:17" s="964" customFormat="1" ht="15" customHeight="1" x14ac:dyDescent="0.25">
      <c r="Q1027" s="1123"/>
    </row>
    <row r="1028" spans="17:17" s="964" customFormat="1" ht="15" customHeight="1" x14ac:dyDescent="0.25">
      <c r="Q1028" s="1123"/>
    </row>
    <row r="1029" spans="17:17" s="964" customFormat="1" ht="15" customHeight="1" x14ac:dyDescent="0.25">
      <c r="Q1029" s="1123"/>
    </row>
    <row r="1030" spans="17:17" s="964" customFormat="1" ht="15" customHeight="1" x14ac:dyDescent="0.25">
      <c r="Q1030" s="1123"/>
    </row>
    <row r="1031" spans="17:17" s="964" customFormat="1" ht="15" customHeight="1" x14ac:dyDescent="0.25">
      <c r="Q1031" s="1123"/>
    </row>
    <row r="1032" spans="17:17" s="964" customFormat="1" ht="15" customHeight="1" x14ac:dyDescent="0.25">
      <c r="Q1032" s="1123"/>
    </row>
    <row r="1033" spans="17:17" s="964" customFormat="1" ht="15" customHeight="1" x14ac:dyDescent="0.25">
      <c r="Q1033" s="1123"/>
    </row>
    <row r="1034" spans="17:17" s="964" customFormat="1" ht="15" customHeight="1" x14ac:dyDescent="0.25">
      <c r="Q1034" s="1123"/>
    </row>
    <row r="1035" spans="17:17" s="964" customFormat="1" ht="15" customHeight="1" x14ac:dyDescent="0.25">
      <c r="Q1035" s="1123"/>
    </row>
    <row r="1036" spans="17:17" s="964" customFormat="1" ht="15" customHeight="1" x14ac:dyDescent="0.25">
      <c r="Q1036" s="1123"/>
    </row>
    <row r="1037" spans="17:17" s="964" customFormat="1" ht="15" customHeight="1" x14ac:dyDescent="0.25">
      <c r="Q1037" s="1123"/>
    </row>
    <row r="1038" spans="17:17" s="964" customFormat="1" ht="15" customHeight="1" x14ac:dyDescent="0.25">
      <c r="Q1038" s="1123"/>
    </row>
    <row r="1039" spans="17:17" s="964" customFormat="1" ht="15" customHeight="1" x14ac:dyDescent="0.25">
      <c r="Q1039" s="1123"/>
    </row>
    <row r="1040" spans="17:17" s="964" customFormat="1" ht="15" customHeight="1" x14ac:dyDescent="0.25">
      <c r="Q1040" s="1123"/>
    </row>
    <row r="1041" spans="17:17" s="964" customFormat="1" ht="15" customHeight="1" x14ac:dyDescent="0.25">
      <c r="Q1041" s="1123"/>
    </row>
    <row r="1042" spans="17:17" s="964" customFormat="1" ht="15" customHeight="1" x14ac:dyDescent="0.25">
      <c r="Q1042" s="1123"/>
    </row>
    <row r="1043" spans="17:17" s="964" customFormat="1" ht="15" customHeight="1" x14ac:dyDescent="0.25">
      <c r="Q1043" s="1123"/>
    </row>
    <row r="1044" spans="17:17" s="964" customFormat="1" ht="15" customHeight="1" x14ac:dyDescent="0.25">
      <c r="Q1044" s="1123"/>
    </row>
    <row r="1045" spans="17:17" s="964" customFormat="1" ht="15" customHeight="1" x14ac:dyDescent="0.25">
      <c r="Q1045" s="1123"/>
    </row>
    <row r="1046" spans="17:17" s="964" customFormat="1" ht="15" customHeight="1" x14ac:dyDescent="0.25">
      <c r="Q1046" s="1123"/>
    </row>
    <row r="1047" spans="17:17" s="964" customFormat="1" ht="15" customHeight="1" x14ac:dyDescent="0.25">
      <c r="Q1047" s="1123"/>
    </row>
    <row r="1048" spans="17:17" s="964" customFormat="1" ht="15" customHeight="1" x14ac:dyDescent="0.25">
      <c r="Q1048" s="1123"/>
    </row>
    <row r="1049" spans="17:17" s="964" customFormat="1" ht="15" customHeight="1" x14ac:dyDescent="0.25">
      <c r="Q1049" s="1123"/>
    </row>
    <row r="1050" spans="17:17" s="964" customFormat="1" ht="15" customHeight="1" x14ac:dyDescent="0.25">
      <c r="Q1050" s="1123"/>
    </row>
    <row r="1051" spans="17:17" s="964" customFormat="1" ht="15" customHeight="1" x14ac:dyDescent="0.25">
      <c r="Q1051" s="1123"/>
    </row>
    <row r="1052" spans="17:17" s="964" customFormat="1" ht="15" customHeight="1" x14ac:dyDescent="0.25">
      <c r="Q1052" s="1123"/>
    </row>
    <row r="1053" spans="17:17" s="964" customFormat="1" ht="15" customHeight="1" x14ac:dyDescent="0.25">
      <c r="Q1053" s="1123"/>
    </row>
    <row r="1054" spans="17:17" s="964" customFormat="1" ht="15" customHeight="1" x14ac:dyDescent="0.25">
      <c r="Q1054" s="1123"/>
    </row>
    <row r="1055" spans="17:17" s="964" customFormat="1" ht="15" customHeight="1" x14ac:dyDescent="0.25">
      <c r="Q1055" s="1123"/>
    </row>
    <row r="1056" spans="17:17" s="964" customFormat="1" ht="15" customHeight="1" x14ac:dyDescent="0.25">
      <c r="Q1056" s="1123"/>
    </row>
    <row r="1057" spans="17:17" s="964" customFormat="1" ht="15" customHeight="1" x14ac:dyDescent="0.25">
      <c r="Q1057" s="1123"/>
    </row>
    <row r="1058" spans="17:17" s="964" customFormat="1" ht="15" customHeight="1" x14ac:dyDescent="0.25">
      <c r="Q1058" s="1123"/>
    </row>
    <row r="1059" spans="17:17" s="964" customFormat="1" ht="15" customHeight="1" x14ac:dyDescent="0.25">
      <c r="Q1059" s="1123"/>
    </row>
    <row r="1060" spans="17:17" s="964" customFormat="1" ht="15" customHeight="1" x14ac:dyDescent="0.25">
      <c r="Q1060" s="1123"/>
    </row>
    <row r="1061" spans="17:17" s="964" customFormat="1" ht="15" customHeight="1" x14ac:dyDescent="0.25">
      <c r="Q1061" s="1123"/>
    </row>
    <row r="1062" spans="17:17" s="964" customFormat="1" ht="15" customHeight="1" x14ac:dyDescent="0.25">
      <c r="Q1062" s="1123"/>
    </row>
    <row r="1063" spans="17:17" s="964" customFormat="1" ht="15" customHeight="1" x14ac:dyDescent="0.25">
      <c r="Q1063" s="1123"/>
    </row>
    <row r="1064" spans="17:17" s="964" customFormat="1" ht="15" customHeight="1" x14ac:dyDescent="0.25">
      <c r="Q1064" s="1123"/>
    </row>
    <row r="1065" spans="17:17" s="964" customFormat="1" ht="15" customHeight="1" x14ac:dyDescent="0.25">
      <c r="Q1065" s="1123"/>
    </row>
    <row r="1066" spans="17:17" s="964" customFormat="1" ht="15" customHeight="1" x14ac:dyDescent="0.25">
      <c r="Q1066" s="1123"/>
    </row>
    <row r="1067" spans="17:17" s="964" customFormat="1" ht="15" customHeight="1" x14ac:dyDescent="0.25">
      <c r="Q1067" s="1123"/>
    </row>
    <row r="1068" spans="17:17" s="964" customFormat="1" ht="15" customHeight="1" x14ac:dyDescent="0.25">
      <c r="Q1068" s="1123"/>
    </row>
    <row r="1069" spans="17:17" s="964" customFormat="1" ht="15" customHeight="1" x14ac:dyDescent="0.25">
      <c r="Q1069" s="1123"/>
    </row>
    <row r="1070" spans="17:17" s="964" customFormat="1" ht="15" customHeight="1" x14ac:dyDescent="0.25">
      <c r="Q1070" s="1123"/>
    </row>
    <row r="1071" spans="17:17" s="964" customFormat="1" ht="15" customHeight="1" x14ac:dyDescent="0.25">
      <c r="Q1071" s="1123"/>
    </row>
    <row r="1072" spans="17:17" s="964" customFormat="1" ht="15" customHeight="1" x14ac:dyDescent="0.25">
      <c r="Q1072" s="1123"/>
    </row>
    <row r="1073" spans="17:17" s="964" customFormat="1" ht="15" customHeight="1" x14ac:dyDescent="0.25">
      <c r="Q1073" s="1123"/>
    </row>
    <row r="1074" spans="17:17" s="964" customFormat="1" ht="15" customHeight="1" x14ac:dyDescent="0.25">
      <c r="Q1074" s="1123"/>
    </row>
    <row r="1075" spans="17:17" s="964" customFormat="1" ht="15" customHeight="1" x14ac:dyDescent="0.25">
      <c r="Q1075" s="1123"/>
    </row>
    <row r="1076" spans="17:17" s="964" customFormat="1" ht="15" customHeight="1" x14ac:dyDescent="0.25">
      <c r="Q1076" s="1123"/>
    </row>
    <row r="1077" spans="17:17" s="964" customFormat="1" ht="15" customHeight="1" x14ac:dyDescent="0.25">
      <c r="Q1077" s="1123"/>
    </row>
    <row r="1078" spans="17:17" s="964" customFormat="1" ht="15" customHeight="1" x14ac:dyDescent="0.25">
      <c r="Q1078" s="1123"/>
    </row>
    <row r="1079" spans="17:17" s="964" customFormat="1" ht="15" customHeight="1" x14ac:dyDescent="0.25">
      <c r="Q1079" s="1123"/>
    </row>
    <row r="1080" spans="17:17" s="964" customFormat="1" ht="15" customHeight="1" x14ac:dyDescent="0.25">
      <c r="Q1080" s="1123"/>
    </row>
    <row r="1081" spans="17:17" s="964" customFormat="1" ht="15" customHeight="1" x14ac:dyDescent="0.25">
      <c r="Q1081" s="1123"/>
    </row>
    <row r="1082" spans="17:17" s="964" customFormat="1" ht="15" customHeight="1" x14ac:dyDescent="0.25">
      <c r="Q1082" s="1123"/>
    </row>
    <row r="1083" spans="17:17" s="964" customFormat="1" ht="15" customHeight="1" x14ac:dyDescent="0.25">
      <c r="Q1083" s="1123"/>
    </row>
    <row r="1084" spans="17:17" s="964" customFormat="1" ht="15" customHeight="1" x14ac:dyDescent="0.25">
      <c r="Q1084" s="1123"/>
    </row>
    <row r="1085" spans="17:17" s="964" customFormat="1" ht="15" customHeight="1" x14ac:dyDescent="0.25">
      <c r="Q1085" s="1123"/>
    </row>
    <row r="1086" spans="17:17" s="964" customFormat="1" ht="15" customHeight="1" x14ac:dyDescent="0.25">
      <c r="Q1086" s="1123"/>
    </row>
    <row r="1087" spans="17:17" s="964" customFormat="1" ht="15" customHeight="1" x14ac:dyDescent="0.25">
      <c r="Q1087" s="1123"/>
    </row>
    <row r="1088" spans="17:17" s="964" customFormat="1" ht="15" customHeight="1" x14ac:dyDescent="0.25">
      <c r="Q1088" s="1123"/>
    </row>
    <row r="1089" spans="17:17" s="964" customFormat="1" ht="15" customHeight="1" x14ac:dyDescent="0.25">
      <c r="Q1089" s="1123"/>
    </row>
    <row r="1090" spans="17:17" s="964" customFormat="1" ht="15" customHeight="1" x14ac:dyDescent="0.25">
      <c r="Q1090" s="1123"/>
    </row>
    <row r="1091" spans="17:17" s="964" customFormat="1" ht="15" customHeight="1" x14ac:dyDescent="0.25">
      <c r="Q1091" s="1123"/>
    </row>
    <row r="1092" spans="17:17" s="964" customFormat="1" ht="15" customHeight="1" x14ac:dyDescent="0.25">
      <c r="Q1092" s="1123"/>
    </row>
    <row r="1093" spans="17:17" s="964" customFormat="1" ht="15" customHeight="1" x14ac:dyDescent="0.25">
      <c r="Q1093" s="1123"/>
    </row>
    <row r="1094" spans="17:17" s="964" customFormat="1" ht="15" customHeight="1" x14ac:dyDescent="0.25">
      <c r="Q1094" s="1123"/>
    </row>
    <row r="1095" spans="17:17" s="964" customFormat="1" ht="15" customHeight="1" x14ac:dyDescent="0.25">
      <c r="Q1095" s="1123"/>
    </row>
    <row r="1096" spans="17:17" s="964" customFormat="1" ht="15" customHeight="1" x14ac:dyDescent="0.25">
      <c r="Q1096" s="1123"/>
    </row>
    <row r="1097" spans="17:17" s="964" customFormat="1" ht="15" customHeight="1" x14ac:dyDescent="0.25">
      <c r="Q1097" s="1123"/>
    </row>
    <row r="1098" spans="17:17" s="964" customFormat="1" ht="15" customHeight="1" x14ac:dyDescent="0.25">
      <c r="Q1098" s="1123"/>
    </row>
    <row r="1099" spans="17:17" s="964" customFormat="1" ht="15" customHeight="1" x14ac:dyDescent="0.25">
      <c r="Q1099" s="1123"/>
    </row>
    <row r="1100" spans="17:17" s="964" customFormat="1" ht="15" customHeight="1" x14ac:dyDescent="0.25">
      <c r="Q1100" s="1123"/>
    </row>
    <row r="1101" spans="17:17" s="964" customFormat="1" ht="15" customHeight="1" x14ac:dyDescent="0.25">
      <c r="Q1101" s="1123"/>
    </row>
    <row r="1102" spans="17:17" s="964" customFormat="1" ht="15" customHeight="1" x14ac:dyDescent="0.25">
      <c r="Q1102" s="1123"/>
    </row>
    <row r="1103" spans="17:17" s="964" customFormat="1" ht="15" customHeight="1" x14ac:dyDescent="0.25">
      <c r="Q1103" s="1123"/>
    </row>
    <row r="1104" spans="17:17" s="964" customFormat="1" ht="15" customHeight="1" x14ac:dyDescent="0.25">
      <c r="Q1104" s="1123"/>
    </row>
    <row r="1105" spans="17:17" s="964" customFormat="1" ht="15" customHeight="1" x14ac:dyDescent="0.25">
      <c r="Q1105" s="1123"/>
    </row>
    <row r="1106" spans="17:17" s="964" customFormat="1" ht="15" customHeight="1" x14ac:dyDescent="0.25">
      <c r="Q1106" s="1123"/>
    </row>
    <row r="1107" spans="17:17" s="964" customFormat="1" ht="15" customHeight="1" x14ac:dyDescent="0.25">
      <c r="Q1107" s="1123"/>
    </row>
    <row r="1108" spans="17:17" s="964" customFormat="1" ht="15" customHeight="1" x14ac:dyDescent="0.25">
      <c r="Q1108" s="1123"/>
    </row>
    <row r="1109" spans="17:17" s="964" customFormat="1" ht="15" customHeight="1" x14ac:dyDescent="0.25">
      <c r="Q1109" s="1123"/>
    </row>
    <row r="1110" spans="17:17" s="964" customFormat="1" ht="15" customHeight="1" x14ac:dyDescent="0.25">
      <c r="Q1110" s="1123"/>
    </row>
    <row r="1111" spans="17:17" s="964" customFormat="1" ht="15" customHeight="1" x14ac:dyDescent="0.25">
      <c r="Q1111" s="1123"/>
    </row>
    <row r="1112" spans="17:17" s="964" customFormat="1" ht="15" customHeight="1" x14ac:dyDescent="0.25">
      <c r="Q1112" s="1123"/>
    </row>
    <row r="1113" spans="17:17" s="964" customFormat="1" ht="15" customHeight="1" x14ac:dyDescent="0.25">
      <c r="Q1113" s="1123"/>
    </row>
    <row r="1114" spans="17:17" s="964" customFormat="1" ht="15" customHeight="1" x14ac:dyDescent="0.25">
      <c r="Q1114" s="1123"/>
    </row>
    <row r="1115" spans="17:17" s="964" customFormat="1" ht="15" customHeight="1" x14ac:dyDescent="0.25">
      <c r="Q1115" s="1123"/>
    </row>
    <row r="1116" spans="17:17" s="964" customFormat="1" ht="15" customHeight="1" x14ac:dyDescent="0.25">
      <c r="Q1116" s="1123"/>
    </row>
    <row r="1117" spans="17:17" s="964" customFormat="1" ht="15" customHeight="1" x14ac:dyDescent="0.25">
      <c r="Q1117" s="1123"/>
    </row>
    <row r="1118" spans="17:17" s="964" customFormat="1" ht="15" customHeight="1" x14ac:dyDescent="0.25">
      <c r="Q1118" s="1123"/>
    </row>
    <row r="1119" spans="17:17" s="964" customFormat="1" ht="15" customHeight="1" x14ac:dyDescent="0.25">
      <c r="Q1119" s="1123"/>
    </row>
    <row r="1120" spans="17:17" s="964" customFormat="1" ht="15" customHeight="1" x14ac:dyDescent="0.25">
      <c r="Q1120" s="1123"/>
    </row>
    <row r="1121" spans="17:17" s="964" customFormat="1" ht="15" customHeight="1" x14ac:dyDescent="0.25">
      <c r="Q1121" s="1123"/>
    </row>
    <row r="1122" spans="17:17" s="964" customFormat="1" ht="15" customHeight="1" x14ac:dyDescent="0.25">
      <c r="Q1122" s="1123"/>
    </row>
    <row r="1123" spans="17:17" s="964" customFormat="1" ht="15" customHeight="1" x14ac:dyDescent="0.25">
      <c r="Q1123" s="1123"/>
    </row>
    <row r="1124" spans="17:17" s="964" customFormat="1" ht="15" customHeight="1" x14ac:dyDescent="0.25">
      <c r="Q1124" s="1123"/>
    </row>
    <row r="1125" spans="17:17" s="964" customFormat="1" ht="15" customHeight="1" x14ac:dyDescent="0.25">
      <c r="Q1125" s="1123"/>
    </row>
    <row r="1126" spans="17:17" s="964" customFormat="1" ht="15" customHeight="1" x14ac:dyDescent="0.25">
      <c r="Q1126" s="1123"/>
    </row>
    <row r="1127" spans="17:17" s="964" customFormat="1" ht="15" customHeight="1" x14ac:dyDescent="0.25">
      <c r="Q1127" s="1123"/>
    </row>
    <row r="1128" spans="17:17" s="964" customFormat="1" ht="15" customHeight="1" x14ac:dyDescent="0.25">
      <c r="Q1128" s="1123"/>
    </row>
    <row r="1129" spans="17:17" s="964" customFormat="1" ht="15" customHeight="1" x14ac:dyDescent="0.25">
      <c r="Q1129" s="1123"/>
    </row>
    <row r="1130" spans="17:17" s="964" customFormat="1" ht="15" customHeight="1" x14ac:dyDescent="0.25">
      <c r="Q1130" s="1123"/>
    </row>
    <row r="1131" spans="17:17" s="964" customFormat="1" ht="15" customHeight="1" x14ac:dyDescent="0.25">
      <c r="Q1131" s="1123"/>
    </row>
    <row r="1132" spans="17:17" s="964" customFormat="1" ht="15" customHeight="1" x14ac:dyDescent="0.25">
      <c r="Q1132" s="1123"/>
    </row>
    <row r="1133" spans="17:17" s="964" customFormat="1" ht="15" customHeight="1" x14ac:dyDescent="0.25">
      <c r="Q1133" s="1123"/>
    </row>
    <row r="1134" spans="17:17" s="964" customFormat="1" ht="15" customHeight="1" x14ac:dyDescent="0.25">
      <c r="Q1134" s="1123"/>
    </row>
    <row r="1135" spans="17:17" s="964" customFormat="1" ht="15" customHeight="1" x14ac:dyDescent="0.25">
      <c r="Q1135" s="1123"/>
    </row>
    <row r="1136" spans="17:17" s="964" customFormat="1" ht="15" customHeight="1" x14ac:dyDescent="0.25">
      <c r="Q1136" s="1123"/>
    </row>
    <row r="1137" spans="17:17" s="964" customFormat="1" ht="15" customHeight="1" x14ac:dyDescent="0.25">
      <c r="Q1137" s="1123"/>
    </row>
    <row r="1138" spans="17:17" s="964" customFormat="1" ht="15" customHeight="1" x14ac:dyDescent="0.25">
      <c r="Q1138" s="1123"/>
    </row>
    <row r="1139" spans="17:17" s="964" customFormat="1" ht="15" customHeight="1" x14ac:dyDescent="0.25">
      <c r="Q1139" s="1123"/>
    </row>
    <row r="1140" spans="17:17" s="964" customFormat="1" ht="15" customHeight="1" x14ac:dyDescent="0.25">
      <c r="Q1140" s="1123"/>
    </row>
    <row r="1141" spans="17:17" s="964" customFormat="1" ht="15" customHeight="1" x14ac:dyDescent="0.25">
      <c r="Q1141" s="1123"/>
    </row>
    <row r="1142" spans="17:17" s="964" customFormat="1" ht="15" customHeight="1" x14ac:dyDescent="0.25">
      <c r="Q1142" s="1123"/>
    </row>
    <row r="1143" spans="17:17" s="964" customFormat="1" ht="15" customHeight="1" x14ac:dyDescent="0.25">
      <c r="Q1143" s="1123"/>
    </row>
    <row r="1144" spans="17:17" s="964" customFormat="1" ht="15" customHeight="1" x14ac:dyDescent="0.25">
      <c r="Q1144" s="1123"/>
    </row>
    <row r="1145" spans="17:17" s="964" customFormat="1" ht="15" customHeight="1" x14ac:dyDescent="0.25">
      <c r="Q1145" s="1123"/>
    </row>
    <row r="1146" spans="17:17" s="964" customFormat="1" ht="15" customHeight="1" x14ac:dyDescent="0.25">
      <c r="Q1146" s="1123"/>
    </row>
    <row r="1147" spans="17:17" s="964" customFormat="1" ht="15" customHeight="1" x14ac:dyDescent="0.25">
      <c r="Q1147" s="1123"/>
    </row>
    <row r="1148" spans="17:17" s="964" customFormat="1" ht="15" customHeight="1" x14ac:dyDescent="0.25">
      <c r="Q1148" s="1123"/>
    </row>
    <row r="1149" spans="17:17" s="964" customFormat="1" ht="15" customHeight="1" x14ac:dyDescent="0.25">
      <c r="Q1149" s="1123"/>
    </row>
    <row r="1150" spans="17:17" s="964" customFormat="1" ht="15" customHeight="1" x14ac:dyDescent="0.25">
      <c r="Q1150" s="1123"/>
    </row>
    <row r="1151" spans="17:17" s="964" customFormat="1" ht="15" customHeight="1" x14ac:dyDescent="0.25">
      <c r="Q1151" s="1123"/>
    </row>
    <row r="1152" spans="17:17" s="964" customFormat="1" ht="15" customHeight="1" x14ac:dyDescent="0.25">
      <c r="Q1152" s="1123"/>
    </row>
    <row r="1153" spans="17:17" s="964" customFormat="1" ht="15" customHeight="1" x14ac:dyDescent="0.25">
      <c r="Q1153" s="1123"/>
    </row>
    <row r="1154" spans="17:17" s="964" customFormat="1" ht="15" customHeight="1" x14ac:dyDescent="0.25">
      <c r="Q1154" s="1123"/>
    </row>
    <row r="1155" spans="17:17" s="964" customFormat="1" ht="15" customHeight="1" x14ac:dyDescent="0.25">
      <c r="Q1155" s="1123"/>
    </row>
    <row r="1156" spans="17:17" s="964" customFormat="1" ht="15" customHeight="1" x14ac:dyDescent="0.25">
      <c r="Q1156" s="1123"/>
    </row>
    <row r="1157" spans="17:17" s="964" customFormat="1" ht="15" customHeight="1" x14ac:dyDescent="0.25">
      <c r="Q1157" s="1123"/>
    </row>
    <row r="1158" spans="17:17" s="964" customFormat="1" ht="15" customHeight="1" x14ac:dyDescent="0.25">
      <c r="Q1158" s="1123"/>
    </row>
    <row r="1159" spans="17:17" s="964" customFormat="1" ht="15" customHeight="1" x14ac:dyDescent="0.25">
      <c r="Q1159" s="1123"/>
    </row>
    <row r="1160" spans="17:17" s="964" customFormat="1" ht="15" customHeight="1" x14ac:dyDescent="0.25">
      <c r="Q1160" s="1123"/>
    </row>
    <row r="1161" spans="17:17" s="964" customFormat="1" ht="15" customHeight="1" x14ac:dyDescent="0.25">
      <c r="Q1161" s="1123"/>
    </row>
    <row r="1162" spans="17:17" s="964" customFormat="1" ht="15" customHeight="1" x14ac:dyDescent="0.25">
      <c r="Q1162" s="1123"/>
    </row>
    <row r="1163" spans="17:17" s="964" customFormat="1" ht="15" customHeight="1" x14ac:dyDescent="0.25">
      <c r="Q1163" s="1123"/>
    </row>
    <row r="1164" spans="17:17" s="964" customFormat="1" ht="15" customHeight="1" x14ac:dyDescent="0.25">
      <c r="Q1164" s="1123"/>
    </row>
    <row r="1165" spans="17:17" s="964" customFormat="1" ht="15" customHeight="1" x14ac:dyDescent="0.25">
      <c r="Q1165" s="1123"/>
    </row>
    <row r="1166" spans="17:17" s="964" customFormat="1" ht="15" customHeight="1" x14ac:dyDescent="0.25">
      <c r="Q1166" s="1123"/>
    </row>
    <row r="1167" spans="17:17" s="964" customFormat="1" ht="15" customHeight="1" x14ac:dyDescent="0.25">
      <c r="Q1167" s="1123"/>
    </row>
    <row r="1168" spans="17:17" s="964" customFormat="1" ht="15" customHeight="1" x14ac:dyDescent="0.25">
      <c r="Q1168" s="1123"/>
    </row>
    <row r="1169" spans="17:17" s="964" customFormat="1" ht="15" customHeight="1" x14ac:dyDescent="0.25">
      <c r="Q1169" s="1123"/>
    </row>
    <row r="1170" spans="17:17" s="964" customFormat="1" ht="15" customHeight="1" x14ac:dyDescent="0.25">
      <c r="Q1170" s="1123"/>
    </row>
    <row r="1171" spans="17:17" s="964" customFormat="1" ht="15" customHeight="1" x14ac:dyDescent="0.25">
      <c r="Q1171" s="1123"/>
    </row>
    <row r="1172" spans="17:17" s="964" customFormat="1" ht="15" customHeight="1" x14ac:dyDescent="0.25">
      <c r="Q1172" s="1123"/>
    </row>
    <row r="1173" spans="17:17" s="964" customFormat="1" ht="15" customHeight="1" x14ac:dyDescent="0.25">
      <c r="Q1173" s="1123"/>
    </row>
    <row r="1174" spans="17:17" s="964" customFormat="1" ht="15" customHeight="1" x14ac:dyDescent="0.25">
      <c r="Q1174" s="1123"/>
    </row>
    <row r="1175" spans="17:17" s="964" customFormat="1" ht="15" customHeight="1" x14ac:dyDescent="0.25">
      <c r="Q1175" s="1123"/>
    </row>
    <row r="1176" spans="17:17" s="964" customFormat="1" ht="15" customHeight="1" x14ac:dyDescent="0.25">
      <c r="Q1176" s="1123"/>
    </row>
    <row r="1177" spans="17:17" s="964" customFormat="1" ht="15" customHeight="1" x14ac:dyDescent="0.25">
      <c r="Q1177" s="1123"/>
    </row>
    <row r="1178" spans="17:17" s="964" customFormat="1" ht="15" customHeight="1" x14ac:dyDescent="0.25">
      <c r="Q1178" s="1123"/>
    </row>
    <row r="1179" spans="17:17" s="964" customFormat="1" ht="15" customHeight="1" x14ac:dyDescent="0.25">
      <c r="Q1179" s="1123"/>
    </row>
    <row r="1180" spans="17:17" s="964" customFormat="1" ht="15" customHeight="1" x14ac:dyDescent="0.25">
      <c r="Q1180" s="1123"/>
    </row>
    <row r="1181" spans="17:17" s="964" customFormat="1" ht="15" customHeight="1" x14ac:dyDescent="0.25">
      <c r="Q1181" s="1123"/>
    </row>
    <row r="1182" spans="17:17" s="964" customFormat="1" ht="15" customHeight="1" x14ac:dyDescent="0.25">
      <c r="Q1182" s="1123"/>
    </row>
    <row r="1183" spans="17:17" s="964" customFormat="1" ht="15" customHeight="1" x14ac:dyDescent="0.25">
      <c r="Q1183" s="1123"/>
    </row>
    <row r="1184" spans="17:17" s="964" customFormat="1" ht="15" customHeight="1" x14ac:dyDescent="0.25">
      <c r="Q1184" s="1123"/>
    </row>
    <row r="1185" spans="17:17" s="964" customFormat="1" ht="15" customHeight="1" x14ac:dyDescent="0.25">
      <c r="Q1185" s="1123"/>
    </row>
    <row r="1186" spans="17:17" s="964" customFormat="1" ht="15" customHeight="1" x14ac:dyDescent="0.25">
      <c r="Q1186" s="1123"/>
    </row>
    <row r="1187" spans="17:17" s="964" customFormat="1" ht="15" customHeight="1" x14ac:dyDescent="0.25">
      <c r="Q1187" s="1123"/>
    </row>
    <row r="1188" spans="17:17" s="964" customFormat="1" ht="15" customHeight="1" x14ac:dyDescent="0.25">
      <c r="Q1188" s="1123"/>
    </row>
    <row r="1189" spans="17:17" s="964" customFormat="1" ht="15" customHeight="1" x14ac:dyDescent="0.25">
      <c r="Q1189" s="1123"/>
    </row>
    <row r="1190" spans="17:17" s="964" customFormat="1" ht="15" customHeight="1" x14ac:dyDescent="0.25">
      <c r="Q1190" s="1123"/>
    </row>
    <row r="1191" spans="17:17" s="964" customFormat="1" ht="15" customHeight="1" x14ac:dyDescent="0.25">
      <c r="Q1191" s="1123"/>
    </row>
    <row r="1192" spans="17:17" s="964" customFormat="1" ht="15" customHeight="1" x14ac:dyDescent="0.25">
      <c r="Q1192" s="1123"/>
    </row>
    <row r="1193" spans="17:17" s="964" customFormat="1" ht="15" customHeight="1" x14ac:dyDescent="0.25">
      <c r="Q1193" s="1123"/>
    </row>
    <row r="1194" spans="17:17" s="964" customFormat="1" ht="15" customHeight="1" x14ac:dyDescent="0.25">
      <c r="Q1194" s="1123"/>
    </row>
    <row r="1195" spans="17:17" s="964" customFormat="1" ht="15" customHeight="1" x14ac:dyDescent="0.25">
      <c r="Q1195" s="1123"/>
    </row>
    <row r="1196" spans="17:17" s="964" customFormat="1" ht="15" customHeight="1" x14ac:dyDescent="0.25">
      <c r="Q1196" s="1123"/>
    </row>
    <row r="1197" spans="17:17" s="964" customFormat="1" ht="15" customHeight="1" x14ac:dyDescent="0.25">
      <c r="Q1197" s="1123"/>
    </row>
    <row r="1198" spans="17:17" s="964" customFormat="1" ht="15" customHeight="1" x14ac:dyDescent="0.25">
      <c r="Q1198" s="1123"/>
    </row>
    <row r="1199" spans="17:17" s="964" customFormat="1" ht="15" customHeight="1" x14ac:dyDescent="0.25">
      <c r="Q1199" s="1123"/>
    </row>
    <row r="1200" spans="17:17" s="964" customFormat="1" ht="15" customHeight="1" x14ac:dyDescent="0.25">
      <c r="Q1200" s="1123"/>
    </row>
    <row r="1201" spans="17:17" s="964" customFormat="1" ht="15" customHeight="1" x14ac:dyDescent="0.25">
      <c r="Q1201" s="1123"/>
    </row>
    <row r="1202" spans="17:17" s="964" customFormat="1" ht="15" customHeight="1" x14ac:dyDescent="0.25">
      <c r="Q1202" s="1123"/>
    </row>
    <row r="1203" spans="17:17" s="964" customFormat="1" ht="15" customHeight="1" x14ac:dyDescent="0.25">
      <c r="Q1203" s="1123"/>
    </row>
    <row r="1204" spans="17:17" s="964" customFormat="1" ht="15" customHeight="1" x14ac:dyDescent="0.25">
      <c r="Q1204" s="1123"/>
    </row>
    <row r="1205" spans="17:17" s="964" customFormat="1" ht="15" customHeight="1" x14ac:dyDescent="0.25">
      <c r="Q1205" s="1123"/>
    </row>
    <row r="1206" spans="17:17" s="964" customFormat="1" ht="15" customHeight="1" x14ac:dyDescent="0.25">
      <c r="Q1206" s="1123"/>
    </row>
    <row r="1207" spans="17:17" s="964" customFormat="1" ht="15" customHeight="1" x14ac:dyDescent="0.25">
      <c r="Q1207" s="1123"/>
    </row>
    <row r="1208" spans="17:17" s="964" customFormat="1" ht="15" customHeight="1" x14ac:dyDescent="0.25">
      <c r="Q1208" s="1123"/>
    </row>
    <row r="1209" spans="17:17" s="964" customFormat="1" ht="15" customHeight="1" x14ac:dyDescent="0.25">
      <c r="Q1209" s="1123"/>
    </row>
    <row r="1210" spans="17:17" s="964" customFormat="1" ht="15" customHeight="1" x14ac:dyDescent="0.25">
      <c r="Q1210" s="1123"/>
    </row>
    <row r="1211" spans="17:17" s="964" customFormat="1" ht="15" customHeight="1" x14ac:dyDescent="0.25">
      <c r="Q1211" s="1123"/>
    </row>
    <row r="1212" spans="17:17" s="964" customFormat="1" ht="15" customHeight="1" x14ac:dyDescent="0.25">
      <c r="Q1212" s="1123"/>
    </row>
    <row r="1213" spans="17:17" s="964" customFormat="1" ht="15" customHeight="1" x14ac:dyDescent="0.25">
      <c r="Q1213" s="1123"/>
    </row>
    <row r="1214" spans="17:17" s="964" customFormat="1" ht="15" customHeight="1" x14ac:dyDescent="0.25">
      <c r="Q1214" s="1123"/>
    </row>
    <row r="1215" spans="17:17" s="964" customFormat="1" ht="15" customHeight="1" x14ac:dyDescent="0.25">
      <c r="Q1215" s="1123"/>
    </row>
    <row r="1216" spans="17:17" s="964" customFormat="1" ht="15" customHeight="1" x14ac:dyDescent="0.25">
      <c r="Q1216" s="1123"/>
    </row>
    <row r="1217" spans="17:17" s="964" customFormat="1" ht="15" customHeight="1" x14ac:dyDescent="0.25">
      <c r="Q1217" s="1123"/>
    </row>
    <row r="1218" spans="17:17" s="964" customFormat="1" ht="15" customHeight="1" x14ac:dyDescent="0.25">
      <c r="Q1218" s="1123"/>
    </row>
    <row r="1219" spans="17:17" s="964" customFormat="1" ht="15" customHeight="1" x14ac:dyDescent="0.25">
      <c r="Q1219" s="1123"/>
    </row>
    <row r="1220" spans="17:17" s="964" customFormat="1" ht="15" customHeight="1" x14ac:dyDescent="0.25">
      <c r="Q1220" s="1123"/>
    </row>
    <row r="1221" spans="17:17" s="964" customFormat="1" ht="15" customHeight="1" x14ac:dyDescent="0.25">
      <c r="Q1221" s="1123"/>
    </row>
    <row r="1222" spans="17:17" s="964" customFormat="1" ht="15" customHeight="1" x14ac:dyDescent="0.25">
      <c r="Q1222" s="1123"/>
    </row>
    <row r="1223" spans="17:17" s="964" customFormat="1" ht="15" customHeight="1" x14ac:dyDescent="0.25">
      <c r="Q1223" s="1123"/>
    </row>
    <row r="1224" spans="17:17" s="964" customFormat="1" ht="15" customHeight="1" x14ac:dyDescent="0.25">
      <c r="Q1224" s="1123"/>
    </row>
    <row r="1225" spans="17:17" s="964" customFormat="1" ht="15" customHeight="1" x14ac:dyDescent="0.25">
      <c r="Q1225" s="1123"/>
    </row>
    <row r="1226" spans="17:17" s="964" customFormat="1" ht="15" customHeight="1" x14ac:dyDescent="0.25">
      <c r="Q1226" s="1123"/>
    </row>
    <row r="1227" spans="17:17" s="964" customFormat="1" ht="15" customHeight="1" x14ac:dyDescent="0.25">
      <c r="Q1227" s="1123"/>
    </row>
    <row r="1228" spans="17:17" s="964" customFormat="1" ht="15" customHeight="1" x14ac:dyDescent="0.25">
      <c r="Q1228" s="1123"/>
    </row>
    <row r="1229" spans="17:17" s="964" customFormat="1" ht="15" customHeight="1" x14ac:dyDescent="0.25">
      <c r="Q1229" s="1123"/>
    </row>
    <row r="1230" spans="17:17" s="964" customFormat="1" ht="15" customHeight="1" x14ac:dyDescent="0.25">
      <c r="Q1230" s="1123"/>
    </row>
    <row r="1231" spans="17:17" s="964" customFormat="1" ht="15" customHeight="1" x14ac:dyDescent="0.25">
      <c r="Q1231" s="1123"/>
    </row>
    <row r="1232" spans="17:17" s="964" customFormat="1" ht="15" customHeight="1" x14ac:dyDescent="0.25">
      <c r="Q1232" s="1123"/>
    </row>
    <row r="1233" spans="17:17" s="964" customFormat="1" ht="15" customHeight="1" x14ac:dyDescent="0.25">
      <c r="Q1233" s="1123"/>
    </row>
    <row r="1234" spans="17:17" s="964" customFormat="1" ht="15" customHeight="1" x14ac:dyDescent="0.25">
      <c r="Q1234" s="1123"/>
    </row>
    <row r="1235" spans="17:17" s="964" customFormat="1" ht="15" customHeight="1" x14ac:dyDescent="0.25">
      <c r="Q1235" s="1123"/>
    </row>
    <row r="1236" spans="17:17" s="964" customFormat="1" ht="15" customHeight="1" x14ac:dyDescent="0.25">
      <c r="Q1236" s="1123"/>
    </row>
    <row r="1237" spans="17:17" s="964" customFormat="1" ht="15" customHeight="1" x14ac:dyDescent="0.25">
      <c r="Q1237" s="1123"/>
    </row>
    <row r="1238" spans="17:17" s="964" customFormat="1" ht="15" customHeight="1" x14ac:dyDescent="0.25">
      <c r="Q1238" s="1123"/>
    </row>
    <row r="1239" spans="17:17" s="964" customFormat="1" ht="15" customHeight="1" x14ac:dyDescent="0.25">
      <c r="Q1239" s="1123"/>
    </row>
    <row r="1240" spans="17:17" s="964" customFormat="1" ht="15" customHeight="1" x14ac:dyDescent="0.25">
      <c r="Q1240" s="1123"/>
    </row>
    <row r="1241" spans="17:17" s="964" customFormat="1" ht="15" customHeight="1" x14ac:dyDescent="0.25">
      <c r="Q1241" s="1123"/>
    </row>
    <row r="1242" spans="17:17" s="964" customFormat="1" ht="15" customHeight="1" x14ac:dyDescent="0.25">
      <c r="Q1242" s="1123"/>
    </row>
    <row r="1243" spans="17:17" s="964" customFormat="1" ht="15" customHeight="1" x14ac:dyDescent="0.25">
      <c r="Q1243" s="1123"/>
    </row>
    <row r="1244" spans="17:17" s="964" customFormat="1" ht="15" customHeight="1" x14ac:dyDescent="0.25">
      <c r="Q1244" s="1123"/>
    </row>
    <row r="1245" spans="17:17" s="964" customFormat="1" ht="15" customHeight="1" x14ac:dyDescent="0.25">
      <c r="Q1245" s="1123"/>
    </row>
    <row r="1246" spans="17:17" s="964" customFormat="1" ht="15" customHeight="1" x14ac:dyDescent="0.25">
      <c r="Q1246" s="1123"/>
    </row>
    <row r="1247" spans="17:17" s="964" customFormat="1" ht="15" customHeight="1" x14ac:dyDescent="0.25">
      <c r="Q1247" s="1123"/>
    </row>
    <row r="1248" spans="17:17" s="964" customFormat="1" ht="15" customHeight="1" x14ac:dyDescent="0.25">
      <c r="Q1248" s="1123"/>
    </row>
    <row r="1249" spans="17:17" s="964" customFormat="1" ht="15" customHeight="1" x14ac:dyDescent="0.25">
      <c r="Q1249" s="1123"/>
    </row>
    <row r="1250" spans="17:17" s="964" customFormat="1" ht="15" customHeight="1" x14ac:dyDescent="0.25">
      <c r="Q1250" s="1123"/>
    </row>
    <row r="1251" spans="17:17" s="964" customFormat="1" ht="15" customHeight="1" x14ac:dyDescent="0.25">
      <c r="Q1251" s="1123"/>
    </row>
    <row r="1252" spans="17:17" s="964" customFormat="1" ht="15" customHeight="1" x14ac:dyDescent="0.25">
      <c r="Q1252" s="1123"/>
    </row>
    <row r="1253" spans="17:17" s="964" customFormat="1" ht="15" customHeight="1" x14ac:dyDescent="0.25">
      <c r="Q1253" s="1123"/>
    </row>
    <row r="1254" spans="17:17" s="964" customFormat="1" ht="15" customHeight="1" x14ac:dyDescent="0.25">
      <c r="Q1254" s="1123"/>
    </row>
    <row r="1255" spans="17:17" s="964" customFormat="1" ht="15" customHeight="1" x14ac:dyDescent="0.25">
      <c r="Q1255" s="1123"/>
    </row>
    <row r="1256" spans="17:17" s="964" customFormat="1" ht="15" customHeight="1" x14ac:dyDescent="0.25">
      <c r="Q1256" s="1123"/>
    </row>
    <row r="1257" spans="17:17" s="964" customFormat="1" ht="15" customHeight="1" x14ac:dyDescent="0.25">
      <c r="Q1257" s="1123"/>
    </row>
    <row r="1258" spans="17:17" s="964" customFormat="1" ht="15" customHeight="1" x14ac:dyDescent="0.25">
      <c r="Q1258" s="1123"/>
    </row>
    <row r="1259" spans="17:17" s="964" customFormat="1" ht="15" customHeight="1" x14ac:dyDescent="0.25">
      <c r="Q1259" s="1123"/>
    </row>
    <row r="1260" spans="17:17" s="964" customFormat="1" ht="15" customHeight="1" x14ac:dyDescent="0.25">
      <c r="Q1260" s="1123"/>
    </row>
    <row r="1261" spans="17:17" s="964" customFormat="1" ht="15" customHeight="1" x14ac:dyDescent="0.25">
      <c r="Q1261" s="1123"/>
    </row>
    <row r="1262" spans="17:17" s="964" customFormat="1" ht="15" customHeight="1" x14ac:dyDescent="0.25">
      <c r="Q1262" s="1123"/>
    </row>
    <row r="1263" spans="17:17" s="964" customFormat="1" ht="15" customHeight="1" x14ac:dyDescent="0.25">
      <c r="Q1263" s="1123"/>
    </row>
    <row r="1264" spans="17:17" s="964" customFormat="1" ht="15" customHeight="1" x14ac:dyDescent="0.25">
      <c r="Q1264" s="1123"/>
    </row>
    <row r="1265" spans="17:17" s="964" customFormat="1" ht="15" customHeight="1" x14ac:dyDescent="0.25">
      <c r="Q1265" s="1123"/>
    </row>
    <row r="1266" spans="17:17" s="964" customFormat="1" ht="15" customHeight="1" x14ac:dyDescent="0.25">
      <c r="Q1266" s="1123"/>
    </row>
    <row r="1267" spans="17:17" s="964" customFormat="1" ht="15" customHeight="1" x14ac:dyDescent="0.25">
      <c r="Q1267" s="1123"/>
    </row>
    <row r="1268" spans="17:17" s="964" customFormat="1" ht="15" customHeight="1" x14ac:dyDescent="0.25">
      <c r="Q1268" s="1123"/>
    </row>
    <row r="1269" spans="17:17" s="964" customFormat="1" ht="15" customHeight="1" x14ac:dyDescent="0.25">
      <c r="Q1269" s="1123"/>
    </row>
    <row r="1270" spans="17:17" s="964" customFormat="1" ht="15" customHeight="1" x14ac:dyDescent="0.25">
      <c r="Q1270" s="1123"/>
    </row>
    <row r="1271" spans="17:17" s="964" customFormat="1" ht="15" customHeight="1" x14ac:dyDescent="0.25">
      <c r="Q1271" s="1123"/>
    </row>
    <row r="1272" spans="17:17" s="964" customFormat="1" ht="15" customHeight="1" x14ac:dyDescent="0.25">
      <c r="Q1272" s="1123"/>
    </row>
    <row r="1273" spans="17:17" s="964" customFormat="1" ht="15" customHeight="1" x14ac:dyDescent="0.25">
      <c r="Q1273" s="1123"/>
    </row>
    <row r="1274" spans="17:17" s="964" customFormat="1" ht="15" customHeight="1" x14ac:dyDescent="0.25">
      <c r="Q1274" s="1123"/>
    </row>
    <row r="1275" spans="17:17" s="964" customFormat="1" ht="15" customHeight="1" x14ac:dyDescent="0.25">
      <c r="Q1275" s="1123"/>
    </row>
    <row r="1276" spans="17:17" s="964" customFormat="1" ht="15" customHeight="1" x14ac:dyDescent="0.25">
      <c r="Q1276" s="1123"/>
    </row>
    <row r="1277" spans="17:17" s="964" customFormat="1" ht="15" customHeight="1" x14ac:dyDescent="0.25">
      <c r="Q1277" s="1123"/>
    </row>
    <row r="1278" spans="17:17" s="964" customFormat="1" ht="15" customHeight="1" x14ac:dyDescent="0.25">
      <c r="Q1278" s="1123"/>
    </row>
    <row r="1279" spans="17:17" s="964" customFormat="1" ht="15" customHeight="1" x14ac:dyDescent="0.25">
      <c r="Q1279" s="1123"/>
    </row>
    <row r="1280" spans="17:17" s="964" customFormat="1" ht="15" customHeight="1" x14ac:dyDescent="0.25">
      <c r="Q1280" s="1123"/>
    </row>
    <row r="1281" spans="17:17" s="964" customFormat="1" ht="15" customHeight="1" x14ac:dyDescent="0.25">
      <c r="Q1281" s="1123"/>
    </row>
    <row r="1282" spans="17:17" s="964" customFormat="1" ht="15" customHeight="1" x14ac:dyDescent="0.25">
      <c r="Q1282" s="1123"/>
    </row>
    <row r="1283" spans="17:17" s="964" customFormat="1" ht="15" customHeight="1" x14ac:dyDescent="0.25">
      <c r="Q1283" s="1123"/>
    </row>
    <row r="1284" spans="17:17" s="964" customFormat="1" ht="15" customHeight="1" x14ac:dyDescent="0.25">
      <c r="Q1284" s="1123"/>
    </row>
    <row r="1285" spans="17:17" s="964" customFormat="1" ht="15" customHeight="1" x14ac:dyDescent="0.25">
      <c r="Q1285" s="1123"/>
    </row>
    <row r="1286" spans="17:17" s="964" customFormat="1" ht="15" customHeight="1" x14ac:dyDescent="0.25">
      <c r="Q1286" s="1123"/>
    </row>
    <row r="1287" spans="17:17" s="964" customFormat="1" ht="15" customHeight="1" x14ac:dyDescent="0.25">
      <c r="Q1287" s="1123"/>
    </row>
    <row r="1288" spans="17:17" s="964" customFormat="1" ht="15" customHeight="1" x14ac:dyDescent="0.25">
      <c r="Q1288" s="1123"/>
    </row>
    <row r="1289" spans="17:17" s="964" customFormat="1" ht="15" customHeight="1" x14ac:dyDescent="0.25">
      <c r="Q1289" s="1123"/>
    </row>
    <row r="1290" spans="17:17" s="964" customFormat="1" ht="15" customHeight="1" x14ac:dyDescent="0.25">
      <c r="Q1290" s="1123"/>
    </row>
    <row r="1291" spans="17:17" s="964" customFormat="1" ht="15" customHeight="1" x14ac:dyDescent="0.25">
      <c r="Q1291" s="1123"/>
    </row>
    <row r="1292" spans="17:17" s="964" customFormat="1" ht="15" customHeight="1" x14ac:dyDescent="0.25">
      <c r="Q1292" s="1123"/>
    </row>
    <row r="1293" spans="17:17" s="964" customFormat="1" ht="15" customHeight="1" x14ac:dyDescent="0.25">
      <c r="Q1293" s="1123"/>
    </row>
    <row r="1294" spans="17:17" s="964" customFormat="1" ht="15" customHeight="1" x14ac:dyDescent="0.25">
      <c r="Q1294" s="1123"/>
    </row>
    <row r="1295" spans="17:17" s="964" customFormat="1" ht="15" customHeight="1" x14ac:dyDescent="0.25">
      <c r="Q1295" s="1123"/>
    </row>
    <row r="1296" spans="17:17" s="964" customFormat="1" ht="15" customHeight="1" x14ac:dyDescent="0.25">
      <c r="Q1296" s="1123"/>
    </row>
    <row r="1297" spans="17:17" s="964" customFormat="1" ht="15" customHeight="1" x14ac:dyDescent="0.25">
      <c r="Q1297" s="1123"/>
    </row>
    <row r="1298" spans="17:17" s="964" customFormat="1" ht="15" customHeight="1" x14ac:dyDescent="0.25">
      <c r="Q1298" s="1123"/>
    </row>
    <row r="1299" spans="17:17" s="964" customFormat="1" ht="15" customHeight="1" x14ac:dyDescent="0.25">
      <c r="Q1299" s="1123"/>
    </row>
    <row r="1300" spans="17:17" s="964" customFormat="1" ht="15" customHeight="1" x14ac:dyDescent="0.25">
      <c r="Q1300" s="1123"/>
    </row>
    <row r="1301" spans="17:17" s="964" customFormat="1" ht="15" customHeight="1" x14ac:dyDescent="0.25">
      <c r="Q1301" s="1123"/>
    </row>
    <row r="1302" spans="17:17" s="964" customFormat="1" ht="15" customHeight="1" x14ac:dyDescent="0.25">
      <c r="Q1302" s="1123"/>
    </row>
    <row r="1303" spans="17:17" s="964" customFormat="1" ht="15" customHeight="1" x14ac:dyDescent="0.25">
      <c r="Q1303" s="1123"/>
    </row>
    <row r="1304" spans="17:17" s="964" customFormat="1" ht="15" customHeight="1" x14ac:dyDescent="0.25">
      <c r="Q1304" s="1123"/>
    </row>
    <row r="1305" spans="17:17" s="964" customFormat="1" ht="15" customHeight="1" x14ac:dyDescent="0.25">
      <c r="Q1305" s="1123"/>
    </row>
    <row r="1306" spans="17:17" s="964" customFormat="1" ht="15" customHeight="1" x14ac:dyDescent="0.25">
      <c r="Q1306" s="1123"/>
    </row>
    <row r="1307" spans="17:17" s="964" customFormat="1" ht="15" customHeight="1" x14ac:dyDescent="0.25">
      <c r="Q1307" s="1123"/>
    </row>
    <row r="1308" spans="17:17" s="964" customFormat="1" ht="15" customHeight="1" x14ac:dyDescent="0.25">
      <c r="Q1308" s="1123"/>
    </row>
    <row r="1309" spans="17:17" s="964" customFormat="1" ht="15" customHeight="1" x14ac:dyDescent="0.25">
      <c r="Q1309" s="1123"/>
    </row>
    <row r="1310" spans="17:17" s="964" customFormat="1" ht="15" customHeight="1" x14ac:dyDescent="0.25">
      <c r="Q1310" s="1123"/>
    </row>
    <row r="1311" spans="17:17" s="964" customFormat="1" ht="15" customHeight="1" x14ac:dyDescent="0.25">
      <c r="Q1311" s="1123"/>
    </row>
    <row r="1312" spans="17:17" s="964" customFormat="1" ht="15" customHeight="1" x14ac:dyDescent="0.25">
      <c r="Q1312" s="1123"/>
    </row>
    <row r="1313" spans="17:17" s="964" customFormat="1" ht="15" customHeight="1" x14ac:dyDescent="0.25">
      <c r="Q1313" s="1123"/>
    </row>
    <row r="1314" spans="17:17" s="964" customFormat="1" ht="15" customHeight="1" x14ac:dyDescent="0.25">
      <c r="Q1314" s="1123"/>
    </row>
    <row r="1315" spans="17:17" s="964" customFormat="1" ht="15" customHeight="1" x14ac:dyDescent="0.25">
      <c r="Q1315" s="1123"/>
    </row>
    <row r="1316" spans="17:17" s="964" customFormat="1" ht="15" customHeight="1" x14ac:dyDescent="0.25">
      <c r="Q1316" s="1123"/>
    </row>
    <row r="1317" spans="17:17" s="964" customFormat="1" ht="15" customHeight="1" x14ac:dyDescent="0.25">
      <c r="Q1317" s="1123"/>
    </row>
    <row r="1318" spans="17:17" s="964" customFormat="1" ht="15" customHeight="1" x14ac:dyDescent="0.25">
      <c r="Q1318" s="1123"/>
    </row>
    <row r="1319" spans="17:17" s="964" customFormat="1" ht="15" customHeight="1" x14ac:dyDescent="0.25">
      <c r="Q1319" s="1123"/>
    </row>
    <row r="1320" spans="17:17" s="964" customFormat="1" ht="15" customHeight="1" x14ac:dyDescent="0.25">
      <c r="Q1320" s="1123"/>
    </row>
    <row r="1321" spans="17:17" s="964" customFormat="1" ht="15" customHeight="1" x14ac:dyDescent="0.25">
      <c r="Q1321" s="1123"/>
    </row>
    <row r="1322" spans="17:17" s="964" customFormat="1" ht="15" customHeight="1" x14ac:dyDescent="0.25">
      <c r="Q1322" s="1123"/>
    </row>
    <row r="1323" spans="17:17" s="964" customFormat="1" ht="15" customHeight="1" x14ac:dyDescent="0.25">
      <c r="Q1323" s="1123"/>
    </row>
    <row r="1324" spans="17:17" s="964" customFormat="1" ht="15" customHeight="1" x14ac:dyDescent="0.25">
      <c r="Q1324" s="1123"/>
    </row>
    <row r="1325" spans="17:17" s="964" customFormat="1" ht="15" customHeight="1" x14ac:dyDescent="0.25">
      <c r="Q1325" s="1123"/>
    </row>
    <row r="1326" spans="17:17" s="964" customFormat="1" ht="15" customHeight="1" x14ac:dyDescent="0.25">
      <c r="Q1326" s="1123"/>
    </row>
    <row r="1327" spans="17:17" s="964" customFormat="1" ht="15" customHeight="1" x14ac:dyDescent="0.25">
      <c r="Q1327" s="1123"/>
    </row>
    <row r="1328" spans="17:17" s="964" customFormat="1" ht="15" customHeight="1" x14ac:dyDescent="0.25">
      <c r="Q1328" s="1123"/>
    </row>
    <row r="1329" spans="17:17" s="964" customFormat="1" ht="15" customHeight="1" x14ac:dyDescent="0.25">
      <c r="Q1329" s="1123"/>
    </row>
    <row r="1330" spans="17:17" s="964" customFormat="1" ht="15" customHeight="1" x14ac:dyDescent="0.25">
      <c r="Q1330" s="1123"/>
    </row>
    <row r="1331" spans="17:17" s="964" customFormat="1" ht="15" customHeight="1" x14ac:dyDescent="0.25">
      <c r="Q1331" s="1123"/>
    </row>
    <row r="1332" spans="17:17" s="964" customFormat="1" ht="15" customHeight="1" x14ac:dyDescent="0.25">
      <c r="Q1332" s="1123"/>
    </row>
    <row r="1333" spans="17:17" s="964" customFormat="1" ht="15" customHeight="1" x14ac:dyDescent="0.25">
      <c r="Q1333" s="1123"/>
    </row>
    <row r="1334" spans="17:17" s="964" customFormat="1" ht="15" customHeight="1" x14ac:dyDescent="0.25">
      <c r="Q1334" s="1123"/>
    </row>
    <row r="1335" spans="17:17" s="964" customFormat="1" ht="15" customHeight="1" x14ac:dyDescent="0.25">
      <c r="Q1335" s="1123"/>
    </row>
    <row r="1336" spans="17:17" s="964" customFormat="1" ht="15" customHeight="1" x14ac:dyDescent="0.25">
      <c r="Q1336" s="1123"/>
    </row>
    <row r="1337" spans="17:17" s="964" customFormat="1" ht="15" customHeight="1" x14ac:dyDescent="0.25">
      <c r="Q1337" s="1123"/>
    </row>
    <row r="1338" spans="17:17" s="964" customFormat="1" ht="15" customHeight="1" x14ac:dyDescent="0.25">
      <c r="Q1338" s="1123"/>
    </row>
    <row r="1339" spans="17:17" s="964" customFormat="1" ht="15" customHeight="1" x14ac:dyDescent="0.25">
      <c r="Q1339" s="1123"/>
    </row>
    <row r="1340" spans="17:17" s="964" customFormat="1" ht="15" customHeight="1" x14ac:dyDescent="0.25">
      <c r="Q1340" s="1123"/>
    </row>
    <row r="1341" spans="17:17" s="964" customFormat="1" ht="15" customHeight="1" x14ac:dyDescent="0.25">
      <c r="Q1341" s="1123"/>
    </row>
    <row r="1342" spans="17:17" s="964" customFormat="1" ht="15" customHeight="1" x14ac:dyDescent="0.25">
      <c r="Q1342" s="1123"/>
    </row>
    <row r="1343" spans="17:17" s="964" customFormat="1" ht="15" customHeight="1" x14ac:dyDescent="0.25">
      <c r="Q1343" s="1123"/>
    </row>
    <row r="1344" spans="17:17" s="964" customFormat="1" ht="15" customHeight="1" x14ac:dyDescent="0.25">
      <c r="Q1344" s="1123"/>
    </row>
    <row r="1345" spans="17:17" s="964" customFormat="1" ht="15" customHeight="1" x14ac:dyDescent="0.25">
      <c r="Q1345" s="1123"/>
    </row>
    <row r="1346" spans="17:17" s="964" customFormat="1" ht="15" customHeight="1" x14ac:dyDescent="0.25">
      <c r="Q1346" s="1123"/>
    </row>
    <row r="1347" spans="17:17" s="964" customFormat="1" ht="15" customHeight="1" x14ac:dyDescent="0.25">
      <c r="Q1347" s="1123"/>
    </row>
    <row r="1348" spans="17:17" s="964" customFormat="1" ht="15" customHeight="1" x14ac:dyDescent="0.25">
      <c r="Q1348" s="1123"/>
    </row>
    <row r="1349" spans="17:17" s="964" customFormat="1" ht="15" customHeight="1" x14ac:dyDescent="0.25">
      <c r="Q1349" s="1123"/>
    </row>
    <row r="1350" spans="17:17" s="964" customFormat="1" ht="15" customHeight="1" x14ac:dyDescent="0.25">
      <c r="Q1350" s="1123"/>
    </row>
    <row r="1351" spans="17:17" s="964" customFormat="1" ht="15" customHeight="1" x14ac:dyDescent="0.25">
      <c r="Q1351" s="1123"/>
    </row>
    <row r="1352" spans="17:17" s="964" customFormat="1" ht="15" customHeight="1" x14ac:dyDescent="0.25">
      <c r="Q1352" s="1123"/>
    </row>
    <row r="1353" spans="17:17" s="964" customFormat="1" ht="15" customHeight="1" x14ac:dyDescent="0.25">
      <c r="Q1353" s="1123"/>
    </row>
    <row r="1354" spans="17:17" s="964" customFormat="1" ht="15" customHeight="1" x14ac:dyDescent="0.25">
      <c r="Q1354" s="1123"/>
    </row>
    <row r="1355" spans="17:17" s="964" customFormat="1" ht="15" customHeight="1" x14ac:dyDescent="0.25">
      <c r="Q1355" s="1123"/>
    </row>
    <row r="1356" spans="17:17" s="964" customFormat="1" ht="15" customHeight="1" x14ac:dyDescent="0.25">
      <c r="Q1356" s="1123"/>
    </row>
    <row r="1357" spans="17:17" s="964" customFormat="1" ht="15" customHeight="1" x14ac:dyDescent="0.25">
      <c r="Q1357" s="1123"/>
    </row>
    <row r="1358" spans="17:17" s="964" customFormat="1" ht="15" customHeight="1" x14ac:dyDescent="0.25">
      <c r="Q1358" s="1123"/>
    </row>
    <row r="1359" spans="17:17" s="964" customFormat="1" ht="15" customHeight="1" x14ac:dyDescent="0.25">
      <c r="Q1359" s="1123"/>
    </row>
    <row r="1360" spans="17:17" s="964" customFormat="1" ht="15" customHeight="1" x14ac:dyDescent="0.25">
      <c r="Q1360" s="1123"/>
    </row>
    <row r="1361" spans="17:17" s="964" customFormat="1" ht="15" customHeight="1" x14ac:dyDescent="0.25">
      <c r="Q1361" s="1123"/>
    </row>
    <row r="1362" spans="17:17" s="964" customFormat="1" ht="15" customHeight="1" x14ac:dyDescent="0.25">
      <c r="Q1362" s="1123"/>
    </row>
    <row r="1363" spans="17:17" s="964" customFormat="1" ht="15" customHeight="1" x14ac:dyDescent="0.25">
      <c r="Q1363" s="1123"/>
    </row>
    <row r="1364" spans="17:17" s="964" customFormat="1" ht="15" customHeight="1" x14ac:dyDescent="0.25">
      <c r="Q1364" s="1123"/>
    </row>
    <row r="1365" spans="17:17" s="964" customFormat="1" ht="15" customHeight="1" x14ac:dyDescent="0.25">
      <c r="Q1365" s="1123"/>
    </row>
    <row r="1366" spans="17:17" s="964" customFormat="1" ht="15" customHeight="1" x14ac:dyDescent="0.25">
      <c r="Q1366" s="1123"/>
    </row>
    <row r="1367" spans="17:17" s="964" customFormat="1" ht="15" customHeight="1" x14ac:dyDescent="0.25">
      <c r="Q1367" s="1123"/>
    </row>
    <row r="1368" spans="17:17" s="964" customFormat="1" ht="15" customHeight="1" x14ac:dyDescent="0.25">
      <c r="Q1368" s="1123"/>
    </row>
    <row r="1369" spans="17:17" s="964" customFormat="1" ht="15" customHeight="1" x14ac:dyDescent="0.25">
      <c r="Q1369" s="1123"/>
    </row>
    <row r="1370" spans="17:17" s="964" customFormat="1" ht="15" customHeight="1" x14ac:dyDescent="0.25">
      <c r="Q1370" s="1123"/>
    </row>
    <row r="1371" spans="17:17" s="964" customFormat="1" ht="15" customHeight="1" x14ac:dyDescent="0.25">
      <c r="Q1371" s="1123"/>
    </row>
    <row r="1372" spans="17:17" s="964" customFormat="1" ht="15" customHeight="1" x14ac:dyDescent="0.25">
      <c r="Q1372" s="1123"/>
    </row>
    <row r="1373" spans="17:17" s="964" customFormat="1" ht="15" customHeight="1" x14ac:dyDescent="0.25">
      <c r="Q1373" s="1123"/>
    </row>
    <row r="1374" spans="17:17" s="964" customFormat="1" ht="15" customHeight="1" x14ac:dyDescent="0.25">
      <c r="Q1374" s="1123"/>
    </row>
    <row r="1375" spans="17:17" s="964" customFormat="1" ht="15" customHeight="1" x14ac:dyDescent="0.25">
      <c r="Q1375" s="1123"/>
    </row>
    <row r="1376" spans="17:17" s="964" customFormat="1" ht="15" customHeight="1" x14ac:dyDescent="0.25">
      <c r="Q1376" s="1123"/>
    </row>
    <row r="1377" spans="17:17" s="964" customFormat="1" ht="15" customHeight="1" x14ac:dyDescent="0.25">
      <c r="Q1377" s="1123"/>
    </row>
    <row r="1378" spans="17:17" s="964" customFormat="1" ht="15" customHeight="1" x14ac:dyDescent="0.25">
      <c r="Q1378" s="1123"/>
    </row>
    <row r="1379" spans="17:17" s="964" customFormat="1" ht="15" customHeight="1" x14ac:dyDescent="0.25">
      <c r="Q1379" s="1123"/>
    </row>
    <row r="1380" spans="17:17" s="964" customFormat="1" ht="15" customHeight="1" x14ac:dyDescent="0.25">
      <c r="Q1380" s="1123"/>
    </row>
    <row r="1381" spans="17:17" s="964" customFormat="1" ht="15" customHeight="1" x14ac:dyDescent="0.25">
      <c r="Q1381" s="1123"/>
    </row>
    <row r="1382" spans="17:17" s="964" customFormat="1" ht="15" customHeight="1" x14ac:dyDescent="0.25">
      <c r="Q1382" s="1123"/>
    </row>
    <row r="1383" spans="17:17" s="964" customFormat="1" ht="15" customHeight="1" x14ac:dyDescent="0.25">
      <c r="Q1383" s="1123"/>
    </row>
    <row r="1384" spans="17:17" s="964" customFormat="1" ht="15" customHeight="1" x14ac:dyDescent="0.25">
      <c r="Q1384" s="1123"/>
    </row>
    <row r="1385" spans="17:17" s="964" customFormat="1" ht="15" customHeight="1" x14ac:dyDescent="0.25">
      <c r="Q1385" s="1123"/>
    </row>
    <row r="1386" spans="17:17" s="964" customFormat="1" ht="15" customHeight="1" x14ac:dyDescent="0.25">
      <c r="Q1386" s="1123"/>
    </row>
    <row r="1387" spans="17:17" s="964" customFormat="1" ht="15" customHeight="1" x14ac:dyDescent="0.25">
      <c r="Q1387" s="1123"/>
    </row>
    <row r="1388" spans="17:17" s="964" customFormat="1" ht="15" customHeight="1" x14ac:dyDescent="0.25">
      <c r="Q1388" s="1123"/>
    </row>
    <row r="1389" spans="17:17" s="964" customFormat="1" ht="15" customHeight="1" x14ac:dyDescent="0.25">
      <c r="Q1389" s="1123"/>
    </row>
    <row r="1390" spans="17:17" s="964" customFormat="1" ht="15" customHeight="1" x14ac:dyDescent="0.25">
      <c r="Q1390" s="1123"/>
    </row>
    <row r="1391" spans="17:17" s="964" customFormat="1" ht="15" customHeight="1" x14ac:dyDescent="0.25">
      <c r="Q1391" s="1123"/>
    </row>
    <row r="1392" spans="17:17" s="964" customFormat="1" ht="15" customHeight="1" x14ac:dyDescent="0.25">
      <c r="Q1392" s="1123"/>
    </row>
    <row r="1393" spans="17:17" s="964" customFormat="1" ht="15" customHeight="1" x14ac:dyDescent="0.25">
      <c r="Q1393" s="1123"/>
    </row>
    <row r="1394" spans="17:17" s="964" customFormat="1" ht="15" customHeight="1" x14ac:dyDescent="0.25">
      <c r="Q1394" s="1123"/>
    </row>
    <row r="1395" spans="17:17" s="964" customFormat="1" ht="15" customHeight="1" x14ac:dyDescent="0.25">
      <c r="Q1395" s="1123"/>
    </row>
    <row r="1396" spans="17:17" s="964" customFormat="1" ht="15" customHeight="1" x14ac:dyDescent="0.25">
      <c r="Q1396" s="1123"/>
    </row>
    <row r="1397" spans="17:17" s="964" customFormat="1" ht="15" customHeight="1" x14ac:dyDescent="0.25">
      <c r="Q1397" s="1123"/>
    </row>
    <row r="1398" spans="17:17" s="964" customFormat="1" ht="15" customHeight="1" x14ac:dyDescent="0.25">
      <c r="Q1398" s="1123"/>
    </row>
    <row r="1399" spans="17:17" s="964" customFormat="1" ht="15" customHeight="1" x14ac:dyDescent="0.25">
      <c r="Q1399" s="1123"/>
    </row>
    <row r="1400" spans="17:17" s="964" customFormat="1" ht="15" customHeight="1" x14ac:dyDescent="0.25">
      <c r="Q1400" s="1123"/>
    </row>
    <row r="1401" spans="17:17" s="964" customFormat="1" ht="15" customHeight="1" x14ac:dyDescent="0.25">
      <c r="Q1401" s="1123"/>
    </row>
    <row r="1402" spans="17:17" s="964" customFormat="1" ht="15" customHeight="1" x14ac:dyDescent="0.25">
      <c r="Q1402" s="1123"/>
    </row>
    <row r="1403" spans="17:17" s="964" customFormat="1" ht="15" customHeight="1" x14ac:dyDescent="0.25">
      <c r="Q1403" s="1123"/>
    </row>
    <row r="1404" spans="17:17" s="964" customFormat="1" ht="15" customHeight="1" x14ac:dyDescent="0.25">
      <c r="Q1404" s="1123"/>
    </row>
    <row r="1405" spans="17:17" s="964" customFormat="1" ht="15" customHeight="1" x14ac:dyDescent="0.25">
      <c r="Q1405" s="1123"/>
    </row>
    <row r="1406" spans="17:17" s="964" customFormat="1" ht="15" customHeight="1" x14ac:dyDescent="0.25">
      <c r="Q1406" s="1123"/>
    </row>
    <row r="1407" spans="17:17" s="964" customFormat="1" ht="15" customHeight="1" x14ac:dyDescent="0.25">
      <c r="Q1407" s="1123"/>
    </row>
    <row r="1408" spans="17:17" s="964" customFormat="1" ht="15" customHeight="1" x14ac:dyDescent="0.25">
      <c r="Q1408" s="1123"/>
    </row>
    <row r="1409" spans="17:17" s="964" customFormat="1" ht="15" customHeight="1" x14ac:dyDescent="0.25">
      <c r="Q1409" s="1123"/>
    </row>
    <row r="1410" spans="17:17" s="964" customFormat="1" ht="15" customHeight="1" x14ac:dyDescent="0.25">
      <c r="Q1410" s="1123"/>
    </row>
    <row r="1411" spans="17:17" s="964" customFormat="1" ht="15" customHeight="1" x14ac:dyDescent="0.25">
      <c r="Q1411" s="1123"/>
    </row>
    <row r="1412" spans="17:17" s="964" customFormat="1" ht="15" customHeight="1" x14ac:dyDescent="0.25">
      <c r="Q1412" s="1123"/>
    </row>
    <row r="1413" spans="17:17" s="964" customFormat="1" ht="15" customHeight="1" x14ac:dyDescent="0.25">
      <c r="Q1413" s="1123"/>
    </row>
    <row r="1414" spans="17:17" s="964" customFormat="1" ht="15" customHeight="1" x14ac:dyDescent="0.25">
      <c r="Q1414" s="1123"/>
    </row>
    <row r="1415" spans="17:17" s="964" customFormat="1" ht="15" customHeight="1" x14ac:dyDescent="0.25">
      <c r="Q1415" s="1123"/>
    </row>
    <row r="1416" spans="17:17" s="964" customFormat="1" ht="15" customHeight="1" x14ac:dyDescent="0.25">
      <c r="Q1416" s="1123"/>
    </row>
    <row r="1417" spans="17:17" s="964" customFormat="1" ht="15" customHeight="1" x14ac:dyDescent="0.25">
      <c r="Q1417" s="1123"/>
    </row>
    <row r="1418" spans="17:17" s="964" customFormat="1" ht="15" customHeight="1" x14ac:dyDescent="0.25">
      <c r="Q1418" s="1123"/>
    </row>
    <row r="1419" spans="17:17" s="964" customFormat="1" ht="15" customHeight="1" x14ac:dyDescent="0.25">
      <c r="Q1419" s="1123"/>
    </row>
    <row r="1420" spans="17:17" s="964" customFormat="1" ht="15" customHeight="1" x14ac:dyDescent="0.25">
      <c r="Q1420" s="1123"/>
    </row>
    <row r="1421" spans="17:17" s="964" customFormat="1" ht="15" customHeight="1" x14ac:dyDescent="0.25">
      <c r="Q1421" s="1123"/>
    </row>
    <row r="1422" spans="17:17" s="964" customFormat="1" ht="15" customHeight="1" x14ac:dyDescent="0.25">
      <c r="Q1422" s="1123"/>
    </row>
    <row r="1423" spans="17:17" s="964" customFormat="1" ht="15" customHeight="1" x14ac:dyDescent="0.25">
      <c r="Q1423" s="1123"/>
    </row>
    <row r="1424" spans="17:17" s="964" customFormat="1" ht="15" customHeight="1" x14ac:dyDescent="0.25">
      <c r="Q1424" s="1123"/>
    </row>
    <row r="1425" spans="17:17" s="964" customFormat="1" ht="15" customHeight="1" x14ac:dyDescent="0.25">
      <c r="Q1425" s="1123"/>
    </row>
    <row r="1426" spans="17:17" s="964" customFormat="1" ht="15" customHeight="1" x14ac:dyDescent="0.25">
      <c r="Q1426" s="1123"/>
    </row>
    <row r="1427" spans="17:17" s="964" customFormat="1" ht="15" customHeight="1" x14ac:dyDescent="0.25">
      <c r="Q1427" s="1123"/>
    </row>
    <row r="1428" spans="17:17" s="964" customFormat="1" ht="15" customHeight="1" x14ac:dyDescent="0.25">
      <c r="Q1428" s="1123"/>
    </row>
    <row r="1429" spans="17:17" s="964" customFormat="1" ht="15" customHeight="1" x14ac:dyDescent="0.25">
      <c r="Q1429" s="1123"/>
    </row>
    <row r="1430" spans="17:17" s="964" customFormat="1" ht="15" customHeight="1" x14ac:dyDescent="0.25">
      <c r="Q1430" s="1123"/>
    </row>
    <row r="1431" spans="17:17" s="964" customFormat="1" ht="15" customHeight="1" x14ac:dyDescent="0.25">
      <c r="Q1431" s="1123"/>
    </row>
    <row r="1432" spans="17:17" s="964" customFormat="1" ht="15" customHeight="1" x14ac:dyDescent="0.25">
      <c r="Q1432" s="1123"/>
    </row>
    <row r="1433" spans="17:17" s="964" customFormat="1" ht="15" customHeight="1" x14ac:dyDescent="0.25">
      <c r="Q1433" s="1123"/>
    </row>
    <row r="1434" spans="17:17" s="964" customFormat="1" ht="15" customHeight="1" x14ac:dyDescent="0.25">
      <c r="Q1434" s="1123"/>
    </row>
    <row r="1435" spans="17:17" s="964" customFormat="1" ht="15" customHeight="1" x14ac:dyDescent="0.25">
      <c r="Q1435" s="1123"/>
    </row>
    <row r="1436" spans="17:17" s="964" customFormat="1" ht="15" customHeight="1" x14ac:dyDescent="0.25">
      <c r="Q1436" s="1123"/>
    </row>
    <row r="1437" spans="17:17" s="964" customFormat="1" ht="15" customHeight="1" x14ac:dyDescent="0.25">
      <c r="Q1437" s="1123"/>
    </row>
    <row r="1438" spans="17:17" s="964" customFormat="1" ht="15" customHeight="1" x14ac:dyDescent="0.25">
      <c r="Q1438" s="1123"/>
    </row>
    <row r="1439" spans="17:17" s="964" customFormat="1" ht="15" customHeight="1" x14ac:dyDescent="0.25">
      <c r="Q1439" s="1123"/>
    </row>
    <row r="1440" spans="17:17" s="964" customFormat="1" ht="15" customHeight="1" x14ac:dyDescent="0.25">
      <c r="Q1440" s="1123"/>
    </row>
    <row r="1441" spans="17:17" s="964" customFormat="1" ht="15" customHeight="1" x14ac:dyDescent="0.25">
      <c r="Q1441" s="1123"/>
    </row>
    <row r="1442" spans="17:17" s="964" customFormat="1" ht="15" customHeight="1" x14ac:dyDescent="0.25">
      <c r="Q1442" s="1123"/>
    </row>
    <row r="1443" spans="17:17" s="964" customFormat="1" ht="15" customHeight="1" x14ac:dyDescent="0.25">
      <c r="Q1443" s="1123"/>
    </row>
    <row r="1444" spans="17:17" s="964" customFormat="1" ht="15" customHeight="1" x14ac:dyDescent="0.25">
      <c r="Q1444" s="1123"/>
    </row>
    <row r="1445" spans="17:17" s="964" customFormat="1" ht="15" customHeight="1" x14ac:dyDescent="0.25">
      <c r="Q1445" s="1123"/>
    </row>
    <row r="1446" spans="17:17" s="964" customFormat="1" ht="15" customHeight="1" x14ac:dyDescent="0.25">
      <c r="Q1446" s="1123"/>
    </row>
    <row r="1447" spans="17:17" s="964" customFormat="1" ht="15" customHeight="1" x14ac:dyDescent="0.25">
      <c r="Q1447" s="1123"/>
    </row>
    <row r="1448" spans="17:17" s="964" customFormat="1" ht="15" customHeight="1" x14ac:dyDescent="0.25">
      <c r="Q1448" s="1123"/>
    </row>
    <row r="1449" spans="17:17" s="964" customFormat="1" ht="15" customHeight="1" x14ac:dyDescent="0.25">
      <c r="Q1449" s="1123"/>
    </row>
    <row r="1450" spans="17:17" s="964" customFormat="1" ht="15" customHeight="1" x14ac:dyDescent="0.25">
      <c r="Q1450" s="1123"/>
    </row>
    <row r="1451" spans="17:17" s="964" customFormat="1" ht="15" customHeight="1" x14ac:dyDescent="0.25">
      <c r="Q1451" s="1123"/>
    </row>
    <row r="1452" spans="17:17" s="964" customFormat="1" ht="15" customHeight="1" x14ac:dyDescent="0.25">
      <c r="Q1452" s="1123"/>
    </row>
    <row r="1453" spans="17:17" s="964" customFormat="1" ht="15" customHeight="1" x14ac:dyDescent="0.25">
      <c r="Q1453" s="1123"/>
    </row>
    <row r="1454" spans="17:17" s="964" customFormat="1" ht="15" customHeight="1" x14ac:dyDescent="0.25">
      <c r="Q1454" s="1123"/>
    </row>
    <row r="1455" spans="17:17" s="964" customFormat="1" ht="15" customHeight="1" x14ac:dyDescent="0.25">
      <c r="Q1455" s="1123"/>
    </row>
    <row r="1456" spans="17:17" s="964" customFormat="1" ht="15" customHeight="1" x14ac:dyDescent="0.25">
      <c r="Q1456" s="1123"/>
    </row>
    <row r="1457" spans="17:17" s="964" customFormat="1" ht="15" customHeight="1" x14ac:dyDescent="0.25">
      <c r="Q1457" s="1123"/>
    </row>
    <row r="1458" spans="17:17" s="964" customFormat="1" ht="15" customHeight="1" x14ac:dyDescent="0.25">
      <c r="Q1458" s="1123"/>
    </row>
    <row r="1459" spans="17:17" s="964" customFormat="1" ht="15" customHeight="1" x14ac:dyDescent="0.25">
      <c r="Q1459" s="1123"/>
    </row>
    <row r="1460" spans="17:17" s="964" customFormat="1" ht="15" customHeight="1" x14ac:dyDescent="0.25">
      <c r="Q1460" s="1123"/>
    </row>
    <row r="1461" spans="17:17" s="964" customFormat="1" ht="15" customHeight="1" x14ac:dyDescent="0.25">
      <c r="Q1461" s="1123"/>
    </row>
    <row r="1462" spans="17:17" s="964" customFormat="1" ht="15" customHeight="1" x14ac:dyDescent="0.25">
      <c r="Q1462" s="1123"/>
    </row>
    <row r="1463" spans="17:17" s="964" customFormat="1" ht="15" customHeight="1" x14ac:dyDescent="0.25">
      <c r="Q1463" s="1123"/>
    </row>
    <row r="1464" spans="17:17" s="964" customFormat="1" ht="15" customHeight="1" x14ac:dyDescent="0.25">
      <c r="Q1464" s="1123"/>
    </row>
    <row r="1465" spans="17:17" s="964" customFormat="1" ht="15" customHeight="1" x14ac:dyDescent="0.25">
      <c r="Q1465" s="1123"/>
    </row>
    <row r="1466" spans="17:17" s="964" customFormat="1" ht="15" customHeight="1" x14ac:dyDescent="0.25">
      <c r="Q1466" s="1123"/>
    </row>
    <row r="1467" spans="17:17" s="964" customFormat="1" ht="15" customHeight="1" x14ac:dyDescent="0.25">
      <c r="Q1467" s="1123"/>
    </row>
    <row r="1468" spans="17:17" s="964" customFormat="1" ht="15" customHeight="1" x14ac:dyDescent="0.25">
      <c r="Q1468" s="1123"/>
    </row>
    <row r="1469" spans="17:17" s="964" customFormat="1" ht="15" customHeight="1" x14ac:dyDescent="0.25">
      <c r="Q1469" s="1123"/>
    </row>
    <row r="1470" spans="17:17" s="964" customFormat="1" ht="15" customHeight="1" x14ac:dyDescent="0.25">
      <c r="Q1470" s="1123"/>
    </row>
    <row r="1471" spans="17:17" s="964" customFormat="1" ht="15" customHeight="1" x14ac:dyDescent="0.25">
      <c r="Q1471" s="1123"/>
    </row>
    <row r="1472" spans="17:17" s="964" customFormat="1" ht="15" customHeight="1" x14ac:dyDescent="0.25">
      <c r="Q1472" s="1123"/>
    </row>
    <row r="1473" spans="17:17" s="964" customFormat="1" ht="15" customHeight="1" x14ac:dyDescent="0.25">
      <c r="Q1473" s="1123"/>
    </row>
    <row r="1474" spans="17:17" s="964" customFormat="1" ht="15" customHeight="1" x14ac:dyDescent="0.25">
      <c r="Q1474" s="1123"/>
    </row>
    <row r="1475" spans="17:17" s="964" customFormat="1" ht="15" customHeight="1" x14ac:dyDescent="0.25">
      <c r="Q1475" s="1123"/>
    </row>
    <row r="1476" spans="17:17" s="964" customFormat="1" ht="15" customHeight="1" x14ac:dyDescent="0.25">
      <c r="Q1476" s="1123"/>
    </row>
    <row r="1477" spans="17:17" s="964" customFormat="1" ht="15" customHeight="1" x14ac:dyDescent="0.25">
      <c r="Q1477" s="1123"/>
    </row>
    <row r="1478" spans="17:17" s="964" customFormat="1" ht="15" customHeight="1" x14ac:dyDescent="0.25">
      <c r="Q1478" s="1123"/>
    </row>
    <row r="1479" spans="17:17" s="964" customFormat="1" ht="15" customHeight="1" x14ac:dyDescent="0.25">
      <c r="Q1479" s="1123"/>
    </row>
    <row r="1480" spans="17:17" s="964" customFormat="1" ht="15" customHeight="1" x14ac:dyDescent="0.25">
      <c r="Q1480" s="1123"/>
    </row>
    <row r="1481" spans="17:17" s="964" customFormat="1" ht="15" customHeight="1" x14ac:dyDescent="0.25">
      <c r="Q1481" s="1123"/>
    </row>
    <row r="1482" spans="17:17" s="964" customFormat="1" ht="15" customHeight="1" x14ac:dyDescent="0.25">
      <c r="Q1482" s="1123"/>
    </row>
    <row r="1483" spans="17:17" s="964" customFormat="1" ht="15" customHeight="1" x14ac:dyDescent="0.25">
      <c r="Q1483" s="1123"/>
    </row>
    <row r="1484" spans="17:17" s="964" customFormat="1" ht="15" customHeight="1" x14ac:dyDescent="0.25">
      <c r="Q1484" s="1123"/>
    </row>
    <row r="1485" spans="17:17" s="964" customFormat="1" ht="15" customHeight="1" x14ac:dyDescent="0.25">
      <c r="Q1485" s="1123"/>
    </row>
    <row r="1486" spans="17:17" s="964" customFormat="1" ht="15" customHeight="1" x14ac:dyDescent="0.25">
      <c r="Q1486" s="1123"/>
    </row>
    <row r="1487" spans="17:17" s="964" customFormat="1" ht="15" customHeight="1" x14ac:dyDescent="0.25">
      <c r="Q1487" s="1123"/>
    </row>
    <row r="1488" spans="17:17" s="964" customFormat="1" ht="15" customHeight="1" x14ac:dyDescent="0.25">
      <c r="Q1488" s="1123"/>
    </row>
    <row r="1489" spans="17:17" s="964" customFormat="1" ht="15" customHeight="1" x14ac:dyDescent="0.25">
      <c r="Q1489" s="1123"/>
    </row>
    <row r="1490" spans="17:17" s="964" customFormat="1" ht="15" customHeight="1" x14ac:dyDescent="0.25">
      <c r="Q1490" s="1123"/>
    </row>
    <row r="1491" spans="17:17" s="964" customFormat="1" ht="15" customHeight="1" x14ac:dyDescent="0.25">
      <c r="Q1491" s="1123"/>
    </row>
    <row r="1492" spans="17:17" s="964" customFormat="1" ht="15" customHeight="1" x14ac:dyDescent="0.25">
      <c r="Q1492" s="1123"/>
    </row>
    <row r="1493" spans="17:17" s="964" customFormat="1" ht="15" customHeight="1" x14ac:dyDescent="0.25">
      <c r="Q1493" s="1123"/>
    </row>
    <row r="1494" spans="17:17" s="964" customFormat="1" ht="15" customHeight="1" x14ac:dyDescent="0.25">
      <c r="Q1494" s="1123"/>
    </row>
    <row r="1495" spans="17:17" s="964" customFormat="1" ht="15" customHeight="1" x14ac:dyDescent="0.25">
      <c r="Q1495" s="1123"/>
    </row>
    <row r="1496" spans="17:17" s="964" customFormat="1" ht="15" customHeight="1" x14ac:dyDescent="0.25">
      <c r="Q1496" s="1123"/>
    </row>
    <row r="1497" spans="17:17" s="964" customFormat="1" ht="15" customHeight="1" x14ac:dyDescent="0.25">
      <c r="Q1497" s="1123"/>
    </row>
    <row r="1498" spans="17:17" s="964" customFormat="1" ht="15" customHeight="1" x14ac:dyDescent="0.25">
      <c r="Q1498" s="1123"/>
    </row>
    <row r="1499" spans="17:17" s="964" customFormat="1" ht="15" customHeight="1" x14ac:dyDescent="0.25">
      <c r="Q1499" s="1123"/>
    </row>
    <row r="1500" spans="17:17" s="964" customFormat="1" ht="15" customHeight="1" x14ac:dyDescent="0.25">
      <c r="Q1500" s="1123"/>
    </row>
    <row r="1501" spans="17:17" s="964" customFormat="1" ht="15" customHeight="1" x14ac:dyDescent="0.25">
      <c r="Q1501" s="1123"/>
    </row>
    <row r="1502" spans="17:17" s="964" customFormat="1" ht="15" customHeight="1" x14ac:dyDescent="0.25">
      <c r="Q1502" s="1123"/>
    </row>
    <row r="1503" spans="17:17" s="964" customFormat="1" ht="15" customHeight="1" x14ac:dyDescent="0.25">
      <c r="Q1503" s="1123"/>
    </row>
    <row r="1504" spans="17:17" s="964" customFormat="1" ht="15" customHeight="1" x14ac:dyDescent="0.25">
      <c r="Q1504" s="1123"/>
    </row>
    <row r="1505" spans="17:17" s="964" customFormat="1" ht="15" customHeight="1" x14ac:dyDescent="0.25">
      <c r="Q1505" s="1123"/>
    </row>
    <row r="1506" spans="17:17" s="964" customFormat="1" ht="15" customHeight="1" x14ac:dyDescent="0.25">
      <c r="Q1506" s="1123"/>
    </row>
    <row r="1507" spans="17:17" s="964" customFormat="1" ht="15" customHeight="1" x14ac:dyDescent="0.25">
      <c r="Q1507" s="1123"/>
    </row>
    <row r="1508" spans="17:17" s="964" customFormat="1" ht="15" customHeight="1" x14ac:dyDescent="0.25">
      <c r="Q1508" s="1123"/>
    </row>
    <row r="1509" spans="17:17" s="964" customFormat="1" ht="15" customHeight="1" x14ac:dyDescent="0.25">
      <c r="Q1509" s="1123"/>
    </row>
    <row r="1510" spans="17:17" s="964" customFormat="1" ht="15" customHeight="1" x14ac:dyDescent="0.25">
      <c r="Q1510" s="1123"/>
    </row>
    <row r="1511" spans="17:17" s="964" customFormat="1" ht="15" customHeight="1" x14ac:dyDescent="0.25">
      <c r="Q1511" s="1123"/>
    </row>
    <row r="1512" spans="17:17" s="964" customFormat="1" ht="15" customHeight="1" x14ac:dyDescent="0.25">
      <c r="Q1512" s="1123"/>
    </row>
    <row r="1513" spans="17:17" s="964" customFormat="1" ht="15" customHeight="1" x14ac:dyDescent="0.25">
      <c r="Q1513" s="1123"/>
    </row>
    <row r="1514" spans="17:17" s="964" customFormat="1" ht="15" customHeight="1" x14ac:dyDescent="0.25">
      <c r="Q1514" s="1123"/>
    </row>
    <row r="1515" spans="17:17" s="964" customFormat="1" ht="15" customHeight="1" x14ac:dyDescent="0.25">
      <c r="Q1515" s="1123"/>
    </row>
    <row r="1516" spans="17:17" s="964" customFormat="1" ht="15" customHeight="1" x14ac:dyDescent="0.25">
      <c r="Q1516" s="1123"/>
    </row>
    <row r="1517" spans="17:17" s="964" customFormat="1" ht="15" customHeight="1" x14ac:dyDescent="0.25">
      <c r="Q1517" s="1123"/>
    </row>
    <row r="1518" spans="17:17" s="964" customFormat="1" ht="15" customHeight="1" x14ac:dyDescent="0.25">
      <c r="Q1518" s="1123"/>
    </row>
    <row r="1519" spans="17:17" s="964" customFormat="1" ht="15" customHeight="1" x14ac:dyDescent="0.25">
      <c r="Q1519" s="1123"/>
    </row>
    <row r="1520" spans="17:17" s="964" customFormat="1" ht="15" customHeight="1" x14ac:dyDescent="0.25">
      <c r="Q1520" s="1123"/>
    </row>
    <row r="1521" spans="17:17" s="964" customFormat="1" ht="15" customHeight="1" x14ac:dyDescent="0.25">
      <c r="Q1521" s="1123"/>
    </row>
    <row r="1522" spans="17:17" s="964" customFormat="1" ht="15" customHeight="1" x14ac:dyDescent="0.25">
      <c r="Q1522" s="1123"/>
    </row>
    <row r="1523" spans="17:17" s="964" customFormat="1" ht="15" customHeight="1" x14ac:dyDescent="0.25">
      <c r="Q1523" s="1123"/>
    </row>
    <row r="1524" spans="17:17" s="964" customFormat="1" ht="15" customHeight="1" x14ac:dyDescent="0.25">
      <c r="Q1524" s="1123"/>
    </row>
    <row r="1525" spans="17:17" s="964" customFormat="1" ht="15" customHeight="1" x14ac:dyDescent="0.25">
      <c r="Q1525" s="1123"/>
    </row>
    <row r="1526" spans="17:17" s="964" customFormat="1" ht="15" customHeight="1" x14ac:dyDescent="0.25">
      <c r="Q1526" s="1123"/>
    </row>
    <row r="1527" spans="17:17" s="964" customFormat="1" ht="15" customHeight="1" x14ac:dyDescent="0.25">
      <c r="Q1527" s="1123"/>
    </row>
    <row r="1528" spans="17:17" s="964" customFormat="1" ht="15" customHeight="1" x14ac:dyDescent="0.25">
      <c r="Q1528" s="1123"/>
    </row>
    <row r="1529" spans="17:17" s="964" customFormat="1" ht="15" customHeight="1" x14ac:dyDescent="0.25">
      <c r="Q1529" s="1123"/>
    </row>
    <row r="1530" spans="17:17" s="964" customFormat="1" ht="15" customHeight="1" x14ac:dyDescent="0.25">
      <c r="Q1530" s="1123"/>
    </row>
    <row r="1531" spans="17:17" s="964" customFormat="1" ht="15" customHeight="1" x14ac:dyDescent="0.25">
      <c r="Q1531" s="1123"/>
    </row>
    <row r="1532" spans="17:17" s="964" customFormat="1" ht="15" customHeight="1" x14ac:dyDescent="0.25">
      <c r="Q1532" s="1123"/>
    </row>
    <row r="1533" spans="17:17" s="964" customFormat="1" ht="15" customHeight="1" x14ac:dyDescent="0.25">
      <c r="Q1533" s="1123"/>
    </row>
    <row r="1534" spans="17:17" s="964" customFormat="1" ht="15" customHeight="1" x14ac:dyDescent="0.25">
      <c r="Q1534" s="1123"/>
    </row>
    <row r="1535" spans="17:17" s="964" customFormat="1" ht="15" customHeight="1" x14ac:dyDescent="0.25">
      <c r="Q1535" s="1123"/>
    </row>
    <row r="1536" spans="17:17" s="964" customFormat="1" ht="15" customHeight="1" x14ac:dyDescent="0.25">
      <c r="Q1536" s="1123"/>
    </row>
    <row r="1537" spans="17:17" s="964" customFormat="1" ht="15" customHeight="1" x14ac:dyDescent="0.25">
      <c r="Q1537" s="1123"/>
    </row>
    <row r="1538" spans="17:17" s="964" customFormat="1" ht="15" customHeight="1" x14ac:dyDescent="0.25">
      <c r="Q1538" s="1123"/>
    </row>
    <row r="1539" spans="17:17" s="964" customFormat="1" ht="15" customHeight="1" x14ac:dyDescent="0.25">
      <c r="Q1539" s="1123"/>
    </row>
    <row r="1540" spans="17:17" s="964" customFormat="1" ht="15" customHeight="1" x14ac:dyDescent="0.25">
      <c r="Q1540" s="1123"/>
    </row>
    <row r="1541" spans="17:17" s="964" customFormat="1" ht="15" customHeight="1" x14ac:dyDescent="0.25">
      <c r="Q1541" s="1123"/>
    </row>
    <row r="1542" spans="17:17" s="964" customFormat="1" ht="15" customHeight="1" x14ac:dyDescent="0.25">
      <c r="Q1542" s="1123"/>
    </row>
    <row r="1543" spans="17:17" s="964" customFormat="1" ht="15" customHeight="1" x14ac:dyDescent="0.25">
      <c r="Q1543" s="1123"/>
    </row>
    <row r="1544" spans="17:17" s="964" customFormat="1" ht="15" customHeight="1" x14ac:dyDescent="0.25">
      <c r="Q1544" s="1123"/>
    </row>
    <row r="1545" spans="17:17" s="964" customFormat="1" ht="15" customHeight="1" x14ac:dyDescent="0.25">
      <c r="Q1545" s="1123"/>
    </row>
    <row r="1546" spans="17:17" s="964" customFormat="1" ht="15" customHeight="1" x14ac:dyDescent="0.25">
      <c r="Q1546" s="1123"/>
    </row>
    <row r="1547" spans="17:17" s="964" customFormat="1" ht="15" customHeight="1" x14ac:dyDescent="0.25">
      <c r="Q1547" s="1123"/>
    </row>
    <row r="1548" spans="17:17" s="964" customFormat="1" ht="15" customHeight="1" x14ac:dyDescent="0.25">
      <c r="Q1548" s="1123"/>
    </row>
    <row r="1549" spans="17:17" s="964" customFormat="1" ht="15" customHeight="1" x14ac:dyDescent="0.25">
      <c r="Q1549" s="1123"/>
    </row>
    <row r="1550" spans="17:17" s="964" customFormat="1" ht="15" customHeight="1" x14ac:dyDescent="0.25">
      <c r="Q1550" s="1123"/>
    </row>
    <row r="1551" spans="17:17" s="964" customFormat="1" ht="15" customHeight="1" x14ac:dyDescent="0.25">
      <c r="Q1551" s="1123"/>
    </row>
    <row r="1552" spans="17:17" s="964" customFormat="1" ht="15" customHeight="1" x14ac:dyDescent="0.25">
      <c r="Q1552" s="1123"/>
    </row>
    <row r="1553" spans="17:17" s="964" customFormat="1" ht="15" customHeight="1" x14ac:dyDescent="0.25">
      <c r="Q1553" s="1123"/>
    </row>
    <row r="1554" spans="17:17" s="964" customFormat="1" ht="15" customHeight="1" x14ac:dyDescent="0.25">
      <c r="Q1554" s="1123"/>
    </row>
    <row r="1555" spans="17:17" s="964" customFormat="1" ht="15" customHeight="1" x14ac:dyDescent="0.25">
      <c r="Q1555" s="1123"/>
    </row>
    <row r="1556" spans="17:17" s="964" customFormat="1" ht="15" customHeight="1" x14ac:dyDescent="0.25">
      <c r="Q1556" s="1123"/>
    </row>
    <row r="1557" spans="17:17" s="964" customFormat="1" ht="15" customHeight="1" x14ac:dyDescent="0.25">
      <c r="Q1557" s="1123"/>
    </row>
    <row r="1558" spans="17:17" s="964" customFormat="1" ht="15" customHeight="1" x14ac:dyDescent="0.25">
      <c r="Q1558" s="1123"/>
    </row>
    <row r="1559" spans="17:17" s="964" customFormat="1" ht="15" customHeight="1" x14ac:dyDescent="0.25">
      <c r="Q1559" s="1123"/>
    </row>
    <row r="1560" spans="17:17" s="964" customFormat="1" ht="15" customHeight="1" x14ac:dyDescent="0.25">
      <c r="Q1560" s="1123"/>
    </row>
    <row r="1561" spans="17:17" s="964" customFormat="1" ht="15" customHeight="1" x14ac:dyDescent="0.25">
      <c r="Q1561" s="1123"/>
    </row>
    <row r="1562" spans="17:17" s="964" customFormat="1" ht="15" customHeight="1" x14ac:dyDescent="0.25">
      <c r="Q1562" s="1123"/>
    </row>
    <row r="1563" spans="17:17" s="964" customFormat="1" ht="15" customHeight="1" x14ac:dyDescent="0.25">
      <c r="Q1563" s="1123"/>
    </row>
    <row r="1564" spans="17:17" s="964" customFormat="1" ht="15" customHeight="1" x14ac:dyDescent="0.25">
      <c r="Q1564" s="1123"/>
    </row>
    <row r="1565" spans="17:17" s="964" customFormat="1" ht="15" customHeight="1" x14ac:dyDescent="0.25">
      <c r="Q1565" s="1123"/>
    </row>
    <row r="1566" spans="17:17" s="964" customFormat="1" ht="15" customHeight="1" x14ac:dyDescent="0.25">
      <c r="Q1566" s="1123"/>
    </row>
    <row r="1567" spans="17:17" s="964" customFormat="1" ht="15" customHeight="1" x14ac:dyDescent="0.25">
      <c r="Q1567" s="1123"/>
    </row>
    <row r="1568" spans="17:17" s="964" customFormat="1" ht="15" customHeight="1" x14ac:dyDescent="0.25">
      <c r="Q1568" s="1123"/>
    </row>
    <row r="1569" spans="17:17" s="964" customFormat="1" ht="15" customHeight="1" x14ac:dyDescent="0.25">
      <c r="Q1569" s="1123"/>
    </row>
    <row r="1570" spans="17:17" s="964" customFormat="1" ht="15" customHeight="1" x14ac:dyDescent="0.25">
      <c r="Q1570" s="1123"/>
    </row>
    <row r="1571" spans="17:17" s="964" customFormat="1" ht="15" customHeight="1" x14ac:dyDescent="0.25">
      <c r="Q1571" s="1123"/>
    </row>
    <row r="1572" spans="17:17" s="964" customFormat="1" ht="15" customHeight="1" x14ac:dyDescent="0.25">
      <c r="Q1572" s="1123"/>
    </row>
    <row r="1573" spans="17:17" s="964" customFormat="1" ht="15" customHeight="1" x14ac:dyDescent="0.25">
      <c r="Q1573" s="1123"/>
    </row>
    <row r="1574" spans="17:17" s="964" customFormat="1" ht="15" customHeight="1" x14ac:dyDescent="0.25">
      <c r="Q1574" s="1123"/>
    </row>
    <row r="1575" spans="17:17" s="964" customFormat="1" ht="15" customHeight="1" x14ac:dyDescent="0.25">
      <c r="Q1575" s="1123"/>
    </row>
    <row r="1576" spans="17:17" s="964" customFormat="1" ht="15" customHeight="1" x14ac:dyDescent="0.25">
      <c r="Q1576" s="1123"/>
    </row>
    <row r="1577" spans="17:17" s="964" customFormat="1" ht="15" customHeight="1" x14ac:dyDescent="0.25">
      <c r="Q1577" s="1123"/>
    </row>
    <row r="1578" spans="17:17" s="964" customFormat="1" ht="15" customHeight="1" x14ac:dyDescent="0.25">
      <c r="Q1578" s="1123"/>
    </row>
    <row r="1579" spans="17:17" s="964" customFormat="1" ht="15" customHeight="1" x14ac:dyDescent="0.25">
      <c r="Q1579" s="1123"/>
    </row>
    <row r="1580" spans="17:17" s="964" customFormat="1" ht="15" customHeight="1" x14ac:dyDescent="0.25">
      <c r="Q1580" s="1123"/>
    </row>
    <row r="1581" spans="17:17" s="964" customFormat="1" ht="15" customHeight="1" x14ac:dyDescent="0.25">
      <c r="Q1581" s="1123"/>
    </row>
    <row r="1582" spans="17:17" s="964" customFormat="1" ht="15" customHeight="1" x14ac:dyDescent="0.25">
      <c r="Q1582" s="1123"/>
    </row>
    <row r="1583" spans="17:17" s="964" customFormat="1" ht="15" customHeight="1" x14ac:dyDescent="0.25">
      <c r="Q1583" s="1123"/>
    </row>
    <row r="1584" spans="17:17" s="964" customFormat="1" ht="15" customHeight="1" x14ac:dyDescent="0.25">
      <c r="Q1584" s="1123"/>
    </row>
    <row r="1585" spans="17:17" s="964" customFormat="1" ht="15" customHeight="1" x14ac:dyDescent="0.25">
      <c r="Q1585" s="1123"/>
    </row>
    <row r="1586" spans="17:17" s="964" customFormat="1" ht="15" customHeight="1" x14ac:dyDescent="0.25">
      <c r="Q1586" s="1123"/>
    </row>
    <row r="1587" spans="17:17" s="964" customFormat="1" ht="15" customHeight="1" x14ac:dyDescent="0.25">
      <c r="Q1587" s="1123"/>
    </row>
    <row r="1588" spans="17:17" s="964" customFormat="1" ht="15" customHeight="1" x14ac:dyDescent="0.25">
      <c r="Q1588" s="1123"/>
    </row>
    <row r="1589" spans="17:17" s="964" customFormat="1" ht="15" customHeight="1" x14ac:dyDescent="0.25">
      <c r="Q1589" s="1123"/>
    </row>
    <row r="1590" spans="17:17" s="964" customFormat="1" ht="15" customHeight="1" x14ac:dyDescent="0.25">
      <c r="Q1590" s="1123"/>
    </row>
    <row r="1591" spans="17:17" s="964" customFormat="1" ht="15" customHeight="1" x14ac:dyDescent="0.25">
      <c r="Q1591" s="1123"/>
    </row>
    <row r="1592" spans="17:17" s="964" customFormat="1" ht="15" customHeight="1" x14ac:dyDescent="0.25">
      <c r="Q1592" s="1123"/>
    </row>
    <row r="1593" spans="17:17" s="964" customFormat="1" ht="15" customHeight="1" x14ac:dyDescent="0.25">
      <c r="Q1593" s="1123"/>
    </row>
    <row r="1594" spans="17:17" s="964" customFormat="1" ht="15" customHeight="1" x14ac:dyDescent="0.25">
      <c r="Q1594" s="1123"/>
    </row>
    <row r="1595" spans="17:17" s="964" customFormat="1" ht="15" customHeight="1" x14ac:dyDescent="0.25">
      <c r="Q1595" s="1123"/>
    </row>
    <row r="1596" spans="17:17" s="964" customFormat="1" ht="15" customHeight="1" x14ac:dyDescent="0.25">
      <c r="Q1596" s="1123"/>
    </row>
    <row r="1597" spans="17:17" s="964" customFormat="1" ht="15" customHeight="1" x14ac:dyDescent="0.25">
      <c r="Q1597" s="1123"/>
    </row>
    <row r="1598" spans="17:17" s="964" customFormat="1" ht="15" customHeight="1" x14ac:dyDescent="0.25">
      <c r="Q1598" s="1123"/>
    </row>
    <row r="1599" spans="17:17" s="964" customFormat="1" ht="15" customHeight="1" x14ac:dyDescent="0.25">
      <c r="Q1599" s="1123"/>
    </row>
    <row r="1600" spans="17:17" s="964" customFormat="1" ht="15" customHeight="1" x14ac:dyDescent="0.25">
      <c r="Q1600" s="1123"/>
    </row>
    <row r="1601" spans="17:17" s="964" customFormat="1" ht="15" customHeight="1" x14ac:dyDescent="0.25">
      <c r="Q1601" s="1123"/>
    </row>
    <row r="1602" spans="17:17" s="964" customFormat="1" ht="15" customHeight="1" x14ac:dyDescent="0.25">
      <c r="Q1602" s="1123"/>
    </row>
    <row r="1603" spans="17:17" s="964" customFormat="1" ht="15" customHeight="1" x14ac:dyDescent="0.25">
      <c r="Q1603" s="1123"/>
    </row>
    <row r="1604" spans="17:17" s="964" customFormat="1" ht="15" customHeight="1" x14ac:dyDescent="0.25">
      <c r="Q1604" s="1123"/>
    </row>
    <row r="1605" spans="17:17" s="964" customFormat="1" ht="15" customHeight="1" x14ac:dyDescent="0.25">
      <c r="Q1605" s="1123"/>
    </row>
    <row r="1606" spans="17:17" s="964" customFormat="1" ht="15" customHeight="1" x14ac:dyDescent="0.25">
      <c r="Q1606" s="1123"/>
    </row>
    <row r="1607" spans="17:17" s="964" customFormat="1" ht="15" customHeight="1" x14ac:dyDescent="0.25">
      <c r="Q1607" s="1123"/>
    </row>
    <row r="1608" spans="17:17" s="964" customFormat="1" ht="15" customHeight="1" x14ac:dyDescent="0.25">
      <c r="Q1608" s="1123"/>
    </row>
    <row r="1609" spans="17:17" s="964" customFormat="1" ht="15" customHeight="1" x14ac:dyDescent="0.25">
      <c r="Q1609" s="1123"/>
    </row>
    <row r="1610" spans="17:17" s="964" customFormat="1" ht="15" customHeight="1" x14ac:dyDescent="0.25">
      <c r="Q1610" s="1123"/>
    </row>
    <row r="1611" spans="17:17" s="964" customFormat="1" ht="15" customHeight="1" x14ac:dyDescent="0.25">
      <c r="Q1611" s="1123"/>
    </row>
    <row r="1612" spans="17:17" s="964" customFormat="1" ht="15" customHeight="1" x14ac:dyDescent="0.25">
      <c r="Q1612" s="1123"/>
    </row>
    <row r="1613" spans="17:17" s="964" customFormat="1" ht="15" customHeight="1" x14ac:dyDescent="0.25">
      <c r="Q1613" s="1123"/>
    </row>
    <row r="1614" spans="17:17" s="964" customFormat="1" ht="15" customHeight="1" x14ac:dyDescent="0.25">
      <c r="Q1614" s="1123"/>
    </row>
    <row r="1615" spans="17:17" s="964" customFormat="1" ht="15" customHeight="1" x14ac:dyDescent="0.25">
      <c r="Q1615" s="1123"/>
    </row>
    <row r="1616" spans="17:17" s="964" customFormat="1" ht="15" customHeight="1" x14ac:dyDescent="0.25">
      <c r="Q1616" s="1123"/>
    </row>
    <row r="1617" spans="17:17" s="964" customFormat="1" ht="15" customHeight="1" x14ac:dyDescent="0.25">
      <c r="Q1617" s="1123"/>
    </row>
    <row r="1618" spans="17:17" s="964" customFormat="1" ht="15" customHeight="1" x14ac:dyDescent="0.25">
      <c r="Q1618" s="1123"/>
    </row>
    <row r="1619" spans="17:17" s="964" customFormat="1" ht="15" customHeight="1" x14ac:dyDescent="0.25">
      <c r="Q1619" s="1123"/>
    </row>
    <row r="1620" spans="17:17" s="964" customFormat="1" ht="15" customHeight="1" x14ac:dyDescent="0.25">
      <c r="Q1620" s="1123"/>
    </row>
    <row r="1621" spans="17:17" s="964" customFormat="1" ht="15" customHeight="1" x14ac:dyDescent="0.25">
      <c r="Q1621" s="1123"/>
    </row>
    <row r="1622" spans="17:17" s="964" customFormat="1" ht="15" customHeight="1" x14ac:dyDescent="0.25">
      <c r="Q1622" s="1123"/>
    </row>
    <row r="1623" spans="17:17" s="964" customFormat="1" ht="15" customHeight="1" x14ac:dyDescent="0.25">
      <c r="Q1623" s="1123"/>
    </row>
    <row r="1624" spans="17:17" s="964" customFormat="1" ht="15" customHeight="1" x14ac:dyDescent="0.25">
      <c r="Q1624" s="1123"/>
    </row>
    <row r="1625" spans="17:17" s="964" customFormat="1" ht="15" customHeight="1" x14ac:dyDescent="0.25">
      <c r="Q1625" s="1123"/>
    </row>
    <row r="1626" spans="17:17" s="964" customFormat="1" ht="15" customHeight="1" x14ac:dyDescent="0.25">
      <c r="Q1626" s="1123"/>
    </row>
    <row r="1627" spans="17:17" s="964" customFormat="1" ht="15" customHeight="1" x14ac:dyDescent="0.25">
      <c r="Q1627" s="1123"/>
    </row>
    <row r="1628" spans="17:17" s="964" customFormat="1" ht="15" customHeight="1" x14ac:dyDescent="0.25">
      <c r="Q1628" s="1123"/>
    </row>
    <row r="1629" spans="17:17" s="964" customFormat="1" ht="15" customHeight="1" x14ac:dyDescent="0.25">
      <c r="Q1629" s="1123"/>
    </row>
    <row r="1630" spans="17:17" s="964" customFormat="1" ht="15" customHeight="1" x14ac:dyDescent="0.25">
      <c r="Q1630" s="1123"/>
    </row>
    <row r="1631" spans="17:17" s="964" customFormat="1" ht="15" customHeight="1" x14ac:dyDescent="0.25">
      <c r="Q1631" s="1123"/>
    </row>
    <row r="1632" spans="17:17" s="964" customFormat="1" ht="15" customHeight="1" x14ac:dyDescent="0.25">
      <c r="Q1632" s="1123"/>
    </row>
    <row r="1633" spans="17:17" s="964" customFormat="1" ht="15" customHeight="1" x14ac:dyDescent="0.25">
      <c r="Q1633" s="1123"/>
    </row>
    <row r="1634" spans="17:17" s="964" customFormat="1" ht="15" customHeight="1" x14ac:dyDescent="0.25">
      <c r="Q1634" s="1123"/>
    </row>
    <row r="1635" spans="17:17" s="964" customFormat="1" ht="15" customHeight="1" x14ac:dyDescent="0.25">
      <c r="Q1635" s="1123"/>
    </row>
    <row r="1636" spans="17:17" s="964" customFormat="1" ht="15" customHeight="1" x14ac:dyDescent="0.25">
      <c r="Q1636" s="1123"/>
    </row>
    <row r="1637" spans="17:17" s="964" customFormat="1" ht="15" customHeight="1" x14ac:dyDescent="0.25">
      <c r="Q1637" s="1123"/>
    </row>
    <row r="1638" spans="17:17" s="964" customFormat="1" ht="15" customHeight="1" x14ac:dyDescent="0.25">
      <c r="Q1638" s="1123"/>
    </row>
    <row r="1639" spans="17:17" s="964" customFormat="1" ht="15" customHeight="1" x14ac:dyDescent="0.25">
      <c r="Q1639" s="1123"/>
    </row>
    <row r="1640" spans="17:17" s="964" customFormat="1" ht="15" customHeight="1" x14ac:dyDescent="0.25">
      <c r="Q1640" s="1123"/>
    </row>
    <row r="1641" spans="17:17" s="964" customFormat="1" ht="15" customHeight="1" x14ac:dyDescent="0.25">
      <c r="Q1641" s="1123"/>
    </row>
    <row r="1642" spans="17:17" s="964" customFormat="1" ht="15" customHeight="1" x14ac:dyDescent="0.25">
      <c r="Q1642" s="1123"/>
    </row>
    <row r="1643" spans="17:17" s="964" customFormat="1" ht="15" customHeight="1" x14ac:dyDescent="0.25">
      <c r="Q1643" s="1123"/>
    </row>
    <row r="1644" spans="17:17" s="964" customFormat="1" ht="15" customHeight="1" x14ac:dyDescent="0.25">
      <c r="Q1644" s="1123"/>
    </row>
    <row r="1645" spans="17:17" s="964" customFormat="1" ht="15" customHeight="1" x14ac:dyDescent="0.25">
      <c r="Q1645" s="1123"/>
    </row>
    <row r="1646" spans="17:17" s="964" customFormat="1" ht="15" customHeight="1" x14ac:dyDescent="0.25">
      <c r="Q1646" s="1123"/>
    </row>
    <row r="1647" spans="17:17" s="964" customFormat="1" ht="15" customHeight="1" x14ac:dyDescent="0.25">
      <c r="Q1647" s="1123"/>
    </row>
    <row r="1648" spans="17:17" s="964" customFormat="1" ht="15" customHeight="1" x14ac:dyDescent="0.25">
      <c r="Q1648" s="1123"/>
    </row>
    <row r="1649" spans="17:17" s="964" customFormat="1" ht="15" customHeight="1" x14ac:dyDescent="0.25">
      <c r="Q1649" s="1123"/>
    </row>
    <row r="1650" spans="17:17" s="964" customFormat="1" ht="15" customHeight="1" x14ac:dyDescent="0.25">
      <c r="Q1650" s="1123"/>
    </row>
    <row r="1651" spans="17:17" s="964" customFormat="1" ht="15" customHeight="1" x14ac:dyDescent="0.25">
      <c r="Q1651" s="1123"/>
    </row>
    <row r="1652" spans="17:17" s="964" customFormat="1" ht="15" customHeight="1" x14ac:dyDescent="0.25">
      <c r="Q1652" s="1123"/>
    </row>
    <row r="1653" spans="17:17" s="964" customFormat="1" ht="15" customHeight="1" x14ac:dyDescent="0.25">
      <c r="Q1653" s="1123"/>
    </row>
    <row r="1654" spans="17:17" s="964" customFormat="1" ht="15" customHeight="1" x14ac:dyDescent="0.25">
      <c r="Q1654" s="1123"/>
    </row>
    <row r="1655" spans="17:17" s="964" customFormat="1" ht="15" customHeight="1" x14ac:dyDescent="0.25">
      <c r="Q1655" s="1123"/>
    </row>
    <row r="1656" spans="17:17" s="964" customFormat="1" ht="15" customHeight="1" x14ac:dyDescent="0.25">
      <c r="Q1656" s="1123"/>
    </row>
    <row r="1657" spans="17:17" s="964" customFormat="1" ht="15" customHeight="1" x14ac:dyDescent="0.25">
      <c r="Q1657" s="1123"/>
    </row>
    <row r="1658" spans="17:17" s="964" customFormat="1" ht="15" customHeight="1" x14ac:dyDescent="0.25">
      <c r="Q1658" s="1123"/>
    </row>
    <row r="1659" spans="17:17" s="964" customFormat="1" ht="15" customHeight="1" x14ac:dyDescent="0.25">
      <c r="Q1659" s="1123"/>
    </row>
    <row r="1660" spans="17:17" s="964" customFormat="1" ht="15" customHeight="1" x14ac:dyDescent="0.25">
      <c r="Q1660" s="1123"/>
    </row>
    <row r="1661" spans="17:17" s="964" customFormat="1" ht="15" customHeight="1" x14ac:dyDescent="0.25">
      <c r="Q1661" s="1123"/>
    </row>
    <row r="1662" spans="17:17" s="964" customFormat="1" ht="15" customHeight="1" x14ac:dyDescent="0.25">
      <c r="Q1662" s="1123"/>
    </row>
    <row r="1663" spans="17:17" s="964" customFormat="1" ht="15" customHeight="1" x14ac:dyDescent="0.25">
      <c r="Q1663" s="1123"/>
    </row>
    <row r="1664" spans="17:17" s="964" customFormat="1" ht="15" customHeight="1" x14ac:dyDescent="0.25">
      <c r="Q1664" s="1123"/>
    </row>
    <row r="1665" spans="17:17" s="964" customFormat="1" ht="15" customHeight="1" x14ac:dyDescent="0.25">
      <c r="Q1665" s="1123"/>
    </row>
    <row r="1666" spans="17:17" s="964" customFormat="1" ht="15" customHeight="1" x14ac:dyDescent="0.25">
      <c r="Q1666" s="1123"/>
    </row>
    <row r="1667" spans="17:17" s="964" customFormat="1" ht="15" customHeight="1" x14ac:dyDescent="0.25">
      <c r="Q1667" s="1123"/>
    </row>
    <row r="1668" spans="17:17" s="964" customFormat="1" ht="15" customHeight="1" x14ac:dyDescent="0.25">
      <c r="Q1668" s="1123"/>
    </row>
    <row r="1669" spans="17:17" s="964" customFormat="1" ht="15" customHeight="1" x14ac:dyDescent="0.25">
      <c r="Q1669" s="1123"/>
    </row>
    <row r="1670" spans="17:17" s="964" customFormat="1" ht="15" customHeight="1" x14ac:dyDescent="0.25">
      <c r="Q1670" s="1123"/>
    </row>
    <row r="1671" spans="17:17" s="964" customFormat="1" ht="15" customHeight="1" x14ac:dyDescent="0.25">
      <c r="Q1671" s="1123"/>
    </row>
    <row r="1672" spans="17:17" s="964" customFormat="1" ht="15" customHeight="1" x14ac:dyDescent="0.25">
      <c r="Q1672" s="1123"/>
    </row>
    <row r="1673" spans="17:17" s="964" customFormat="1" ht="15" customHeight="1" x14ac:dyDescent="0.25">
      <c r="Q1673" s="1123"/>
    </row>
    <row r="1674" spans="17:17" s="964" customFormat="1" ht="15" customHeight="1" x14ac:dyDescent="0.25">
      <c r="Q1674" s="1123"/>
    </row>
    <row r="1675" spans="17:17" s="964" customFormat="1" ht="15" customHeight="1" x14ac:dyDescent="0.25">
      <c r="Q1675" s="1123"/>
    </row>
    <row r="1676" spans="17:17" s="964" customFormat="1" ht="15" customHeight="1" x14ac:dyDescent="0.25">
      <c r="Q1676" s="1123"/>
    </row>
    <row r="1677" spans="17:17" s="964" customFormat="1" ht="15" customHeight="1" x14ac:dyDescent="0.25">
      <c r="Q1677" s="1123"/>
    </row>
    <row r="1678" spans="17:17" s="964" customFormat="1" ht="15" customHeight="1" x14ac:dyDescent="0.25">
      <c r="Q1678" s="1123"/>
    </row>
    <row r="1679" spans="17:17" s="964" customFormat="1" ht="15" customHeight="1" x14ac:dyDescent="0.25">
      <c r="Q1679" s="1123"/>
    </row>
    <row r="1680" spans="17:17" s="964" customFormat="1" ht="15" customHeight="1" x14ac:dyDescent="0.25">
      <c r="Q1680" s="1123"/>
    </row>
    <row r="1681" spans="17:17" s="964" customFormat="1" ht="15" customHeight="1" x14ac:dyDescent="0.25">
      <c r="Q1681" s="1123"/>
    </row>
    <row r="1682" spans="17:17" s="964" customFormat="1" ht="15" customHeight="1" x14ac:dyDescent="0.25">
      <c r="Q1682" s="1123"/>
    </row>
    <row r="1683" spans="17:17" s="964" customFormat="1" ht="15" customHeight="1" x14ac:dyDescent="0.25">
      <c r="Q1683" s="1123"/>
    </row>
    <row r="1684" spans="17:17" s="964" customFormat="1" ht="15" customHeight="1" x14ac:dyDescent="0.25">
      <c r="Q1684" s="1123"/>
    </row>
    <row r="1685" spans="17:17" s="964" customFormat="1" ht="15" customHeight="1" x14ac:dyDescent="0.25">
      <c r="Q1685" s="1123"/>
    </row>
    <row r="1686" spans="17:17" s="964" customFormat="1" ht="15" customHeight="1" x14ac:dyDescent="0.25">
      <c r="Q1686" s="1123"/>
    </row>
    <row r="1687" spans="17:17" s="964" customFormat="1" ht="15" customHeight="1" x14ac:dyDescent="0.25">
      <c r="Q1687" s="1123"/>
    </row>
    <row r="1688" spans="17:17" s="964" customFormat="1" ht="15" customHeight="1" x14ac:dyDescent="0.25">
      <c r="Q1688" s="1123"/>
    </row>
    <row r="1689" spans="17:17" s="964" customFormat="1" ht="15" customHeight="1" x14ac:dyDescent="0.25">
      <c r="Q1689" s="1123"/>
    </row>
    <row r="1690" spans="17:17" s="964" customFormat="1" ht="15" customHeight="1" x14ac:dyDescent="0.25">
      <c r="Q1690" s="1123"/>
    </row>
    <row r="1691" spans="17:17" s="964" customFormat="1" ht="15" customHeight="1" x14ac:dyDescent="0.25">
      <c r="Q1691" s="1123"/>
    </row>
    <row r="1692" spans="17:17" s="964" customFormat="1" ht="15" customHeight="1" x14ac:dyDescent="0.25">
      <c r="Q1692" s="1123"/>
    </row>
    <row r="1693" spans="17:17" s="964" customFormat="1" ht="15" customHeight="1" x14ac:dyDescent="0.25">
      <c r="Q1693" s="1123"/>
    </row>
    <row r="1694" spans="17:17" s="964" customFormat="1" ht="15" customHeight="1" x14ac:dyDescent="0.25">
      <c r="Q1694" s="1123"/>
    </row>
    <row r="1695" spans="17:17" s="964" customFormat="1" ht="15" customHeight="1" x14ac:dyDescent="0.25">
      <c r="Q1695" s="1123"/>
    </row>
    <row r="1696" spans="17:17" s="964" customFormat="1" ht="15" customHeight="1" x14ac:dyDescent="0.25">
      <c r="Q1696" s="1123"/>
    </row>
    <row r="1697" spans="17:17" s="964" customFormat="1" ht="15" customHeight="1" x14ac:dyDescent="0.25">
      <c r="Q1697" s="1123"/>
    </row>
    <row r="1698" spans="17:17" s="964" customFormat="1" ht="15" customHeight="1" x14ac:dyDescent="0.25">
      <c r="Q1698" s="1123"/>
    </row>
    <row r="1699" spans="17:17" s="964" customFormat="1" ht="15" customHeight="1" x14ac:dyDescent="0.25">
      <c r="Q1699" s="1123"/>
    </row>
    <row r="1700" spans="17:17" s="964" customFormat="1" ht="15" customHeight="1" x14ac:dyDescent="0.25">
      <c r="Q1700" s="1123"/>
    </row>
    <row r="1701" spans="17:17" s="964" customFormat="1" ht="15" customHeight="1" x14ac:dyDescent="0.25">
      <c r="Q1701" s="1123"/>
    </row>
    <row r="1702" spans="17:17" s="964" customFormat="1" ht="15" customHeight="1" x14ac:dyDescent="0.25">
      <c r="Q1702" s="1123"/>
    </row>
    <row r="1703" spans="17:17" s="964" customFormat="1" ht="15" customHeight="1" x14ac:dyDescent="0.25">
      <c r="Q1703" s="1123"/>
    </row>
    <row r="1704" spans="17:17" s="964" customFormat="1" ht="15" customHeight="1" x14ac:dyDescent="0.25">
      <c r="Q1704" s="1123"/>
    </row>
    <row r="1705" spans="17:17" s="964" customFormat="1" ht="15" customHeight="1" x14ac:dyDescent="0.25">
      <c r="Q1705" s="1123"/>
    </row>
    <row r="1706" spans="17:17" s="964" customFormat="1" ht="15" customHeight="1" x14ac:dyDescent="0.25">
      <c r="Q1706" s="1123"/>
    </row>
    <row r="1707" spans="17:17" s="964" customFormat="1" ht="15" customHeight="1" x14ac:dyDescent="0.25">
      <c r="Q1707" s="1123"/>
    </row>
    <row r="1708" spans="17:17" s="964" customFormat="1" ht="15" customHeight="1" x14ac:dyDescent="0.25">
      <c r="Q1708" s="1123"/>
    </row>
    <row r="1709" spans="17:17" s="964" customFormat="1" ht="15" customHeight="1" x14ac:dyDescent="0.25">
      <c r="Q1709" s="1123"/>
    </row>
    <row r="1710" spans="17:17" s="964" customFormat="1" ht="15" customHeight="1" x14ac:dyDescent="0.25">
      <c r="Q1710" s="1123"/>
    </row>
    <row r="1711" spans="17:17" s="964" customFormat="1" ht="15" customHeight="1" x14ac:dyDescent="0.25">
      <c r="Q1711" s="1123"/>
    </row>
    <row r="1712" spans="17:17" s="964" customFormat="1" ht="15" customHeight="1" x14ac:dyDescent="0.25">
      <c r="Q1712" s="1123"/>
    </row>
    <row r="1713" spans="17:17" s="964" customFormat="1" ht="15" customHeight="1" x14ac:dyDescent="0.25">
      <c r="Q1713" s="1123"/>
    </row>
    <row r="1714" spans="17:17" s="964" customFormat="1" ht="15" customHeight="1" x14ac:dyDescent="0.25">
      <c r="Q1714" s="1123"/>
    </row>
    <row r="1715" spans="17:17" s="964" customFormat="1" ht="15" customHeight="1" x14ac:dyDescent="0.25">
      <c r="Q1715" s="1123"/>
    </row>
    <row r="1716" spans="17:17" s="964" customFormat="1" ht="15" customHeight="1" x14ac:dyDescent="0.25">
      <c r="Q1716" s="1123"/>
    </row>
    <row r="1717" spans="17:17" s="964" customFormat="1" ht="15" customHeight="1" x14ac:dyDescent="0.25">
      <c r="Q1717" s="1123"/>
    </row>
    <row r="1718" spans="17:17" s="964" customFormat="1" ht="15" customHeight="1" x14ac:dyDescent="0.25">
      <c r="Q1718" s="1123"/>
    </row>
    <row r="1719" spans="17:17" s="964" customFormat="1" ht="15" customHeight="1" x14ac:dyDescent="0.25">
      <c r="Q1719" s="1123"/>
    </row>
    <row r="1720" spans="17:17" s="964" customFormat="1" ht="15" customHeight="1" x14ac:dyDescent="0.25">
      <c r="Q1720" s="1123"/>
    </row>
    <row r="1721" spans="17:17" s="964" customFormat="1" ht="15" customHeight="1" x14ac:dyDescent="0.25">
      <c r="Q1721" s="1123"/>
    </row>
    <row r="1722" spans="17:17" s="964" customFormat="1" ht="15" customHeight="1" x14ac:dyDescent="0.25">
      <c r="Q1722" s="1123"/>
    </row>
    <row r="1723" spans="17:17" s="964" customFormat="1" ht="15" customHeight="1" x14ac:dyDescent="0.25">
      <c r="Q1723" s="1123"/>
    </row>
    <row r="1724" spans="17:17" s="964" customFormat="1" ht="15" customHeight="1" x14ac:dyDescent="0.25">
      <c r="Q1724" s="1123"/>
    </row>
    <row r="1725" spans="17:17" s="964" customFormat="1" ht="15" customHeight="1" x14ac:dyDescent="0.25">
      <c r="Q1725" s="1123"/>
    </row>
    <row r="1726" spans="17:17" s="964" customFormat="1" ht="15" customHeight="1" x14ac:dyDescent="0.25">
      <c r="Q1726" s="1123"/>
    </row>
    <row r="1727" spans="17:17" s="964" customFormat="1" ht="15" customHeight="1" x14ac:dyDescent="0.25">
      <c r="Q1727" s="1123"/>
    </row>
    <row r="1728" spans="17:17" s="964" customFormat="1" ht="15" customHeight="1" x14ac:dyDescent="0.25">
      <c r="Q1728" s="1123"/>
    </row>
    <row r="1729" spans="17:17" s="964" customFormat="1" ht="15" customHeight="1" x14ac:dyDescent="0.25">
      <c r="Q1729" s="1123"/>
    </row>
    <row r="1730" spans="17:17" s="964" customFormat="1" ht="15" customHeight="1" x14ac:dyDescent="0.25">
      <c r="Q1730" s="1123"/>
    </row>
    <row r="1731" spans="17:17" s="964" customFormat="1" ht="15" customHeight="1" x14ac:dyDescent="0.25">
      <c r="Q1731" s="1123"/>
    </row>
    <row r="1732" spans="17:17" s="964" customFormat="1" ht="15" customHeight="1" x14ac:dyDescent="0.25">
      <c r="Q1732" s="1123"/>
    </row>
    <row r="1733" spans="17:17" s="964" customFormat="1" ht="15" customHeight="1" x14ac:dyDescent="0.25">
      <c r="Q1733" s="1123"/>
    </row>
    <row r="1734" spans="17:17" s="964" customFormat="1" ht="15" customHeight="1" x14ac:dyDescent="0.25">
      <c r="Q1734" s="1123"/>
    </row>
    <row r="1735" spans="17:17" s="964" customFormat="1" ht="15" customHeight="1" x14ac:dyDescent="0.25">
      <c r="Q1735" s="1123"/>
    </row>
    <row r="1736" spans="17:17" s="964" customFormat="1" ht="15" customHeight="1" x14ac:dyDescent="0.25">
      <c r="Q1736" s="1123"/>
    </row>
    <row r="1737" spans="17:17" s="964" customFormat="1" ht="15" customHeight="1" x14ac:dyDescent="0.25">
      <c r="Q1737" s="1123"/>
    </row>
    <row r="1738" spans="17:17" s="964" customFormat="1" ht="15" customHeight="1" x14ac:dyDescent="0.25">
      <c r="Q1738" s="1123"/>
    </row>
    <row r="1739" spans="17:17" s="964" customFormat="1" ht="15" customHeight="1" x14ac:dyDescent="0.25">
      <c r="Q1739" s="1123"/>
    </row>
    <row r="1740" spans="17:17" s="964" customFormat="1" ht="15" customHeight="1" x14ac:dyDescent="0.25">
      <c r="Q1740" s="1123"/>
    </row>
    <row r="1741" spans="17:17" s="964" customFormat="1" ht="15" customHeight="1" x14ac:dyDescent="0.25">
      <c r="Q1741" s="1123"/>
    </row>
    <row r="1742" spans="17:17" s="964" customFormat="1" ht="15" customHeight="1" x14ac:dyDescent="0.25">
      <c r="Q1742" s="1123"/>
    </row>
    <row r="1743" spans="17:17" s="964" customFormat="1" ht="15" customHeight="1" x14ac:dyDescent="0.25">
      <c r="Q1743" s="1123"/>
    </row>
    <row r="1744" spans="17:17" s="964" customFormat="1" ht="15" customHeight="1" x14ac:dyDescent="0.25">
      <c r="Q1744" s="1123"/>
    </row>
    <row r="1745" spans="17:17" s="964" customFormat="1" ht="15" customHeight="1" x14ac:dyDescent="0.25">
      <c r="Q1745" s="1123"/>
    </row>
    <row r="1746" spans="17:17" s="964" customFormat="1" ht="15" customHeight="1" x14ac:dyDescent="0.25">
      <c r="Q1746" s="1123"/>
    </row>
    <row r="1747" spans="17:17" s="964" customFormat="1" ht="15" customHeight="1" x14ac:dyDescent="0.25">
      <c r="Q1747" s="1123"/>
    </row>
    <row r="1748" spans="17:17" s="964" customFormat="1" ht="15" customHeight="1" x14ac:dyDescent="0.25">
      <c r="Q1748" s="1123"/>
    </row>
    <row r="1749" spans="17:17" s="964" customFormat="1" ht="15" customHeight="1" x14ac:dyDescent="0.25">
      <c r="Q1749" s="1123"/>
    </row>
    <row r="1750" spans="17:17" s="964" customFormat="1" ht="15" customHeight="1" x14ac:dyDescent="0.25">
      <c r="Q1750" s="1123"/>
    </row>
    <row r="1751" spans="17:17" s="964" customFormat="1" ht="15" customHeight="1" x14ac:dyDescent="0.25">
      <c r="Q1751" s="1123"/>
    </row>
    <row r="1752" spans="17:17" s="964" customFormat="1" ht="15" customHeight="1" x14ac:dyDescent="0.25">
      <c r="Q1752" s="1123"/>
    </row>
    <row r="1753" spans="17:17" s="964" customFormat="1" ht="15" customHeight="1" x14ac:dyDescent="0.25">
      <c r="Q1753" s="1123"/>
    </row>
    <row r="1754" spans="17:17" s="964" customFormat="1" ht="15" customHeight="1" x14ac:dyDescent="0.25">
      <c r="Q1754" s="1123"/>
    </row>
    <row r="1755" spans="17:17" s="964" customFormat="1" ht="15" customHeight="1" x14ac:dyDescent="0.25">
      <c r="Q1755" s="1123"/>
    </row>
    <row r="1756" spans="17:17" s="964" customFormat="1" ht="15" customHeight="1" x14ac:dyDescent="0.25">
      <c r="Q1756" s="1123"/>
    </row>
    <row r="1757" spans="17:17" s="964" customFormat="1" ht="15" customHeight="1" x14ac:dyDescent="0.25">
      <c r="Q1757" s="1123"/>
    </row>
    <row r="1758" spans="17:17" s="964" customFormat="1" ht="15" customHeight="1" x14ac:dyDescent="0.25">
      <c r="Q1758" s="1123"/>
    </row>
    <row r="1759" spans="17:17" s="964" customFormat="1" ht="15" customHeight="1" x14ac:dyDescent="0.25">
      <c r="Q1759" s="1123"/>
    </row>
    <row r="1760" spans="17:17" s="964" customFormat="1" ht="15" customHeight="1" x14ac:dyDescent="0.25">
      <c r="Q1760" s="1123"/>
    </row>
    <row r="1761" spans="17:17" s="964" customFormat="1" ht="15" customHeight="1" x14ac:dyDescent="0.25">
      <c r="Q1761" s="1123"/>
    </row>
    <row r="1762" spans="17:17" s="964" customFormat="1" ht="15" customHeight="1" x14ac:dyDescent="0.25">
      <c r="Q1762" s="1123"/>
    </row>
    <row r="1763" spans="17:17" s="964" customFormat="1" ht="15" customHeight="1" x14ac:dyDescent="0.25">
      <c r="Q1763" s="1123"/>
    </row>
    <row r="1764" spans="17:17" s="964" customFormat="1" ht="15" customHeight="1" x14ac:dyDescent="0.25">
      <c r="Q1764" s="1123"/>
    </row>
    <row r="1765" spans="17:17" s="964" customFormat="1" ht="15" customHeight="1" x14ac:dyDescent="0.25">
      <c r="Q1765" s="1123"/>
    </row>
    <row r="1766" spans="17:17" s="964" customFormat="1" ht="15" customHeight="1" x14ac:dyDescent="0.25">
      <c r="Q1766" s="1123"/>
    </row>
    <row r="1767" spans="17:17" s="964" customFormat="1" ht="15" customHeight="1" x14ac:dyDescent="0.25">
      <c r="Q1767" s="1123"/>
    </row>
    <row r="1768" spans="17:17" s="964" customFormat="1" ht="15" customHeight="1" x14ac:dyDescent="0.25">
      <c r="Q1768" s="1123"/>
    </row>
    <row r="1769" spans="17:17" s="964" customFormat="1" ht="15" customHeight="1" x14ac:dyDescent="0.25">
      <c r="Q1769" s="1123"/>
    </row>
    <row r="1770" spans="17:17" s="964" customFormat="1" ht="15" customHeight="1" x14ac:dyDescent="0.25">
      <c r="Q1770" s="1123"/>
    </row>
    <row r="1771" spans="17:17" s="964" customFormat="1" ht="15" customHeight="1" x14ac:dyDescent="0.25">
      <c r="Q1771" s="1123"/>
    </row>
    <row r="1772" spans="17:17" s="964" customFormat="1" ht="15" customHeight="1" x14ac:dyDescent="0.25">
      <c r="Q1772" s="1123"/>
    </row>
    <row r="1773" spans="17:17" s="964" customFormat="1" ht="15" customHeight="1" x14ac:dyDescent="0.25">
      <c r="Q1773" s="1123"/>
    </row>
    <row r="1774" spans="17:17" s="964" customFormat="1" ht="15" customHeight="1" x14ac:dyDescent="0.25">
      <c r="Q1774" s="1123"/>
    </row>
    <row r="1775" spans="17:17" s="964" customFormat="1" ht="15" customHeight="1" x14ac:dyDescent="0.25">
      <c r="Q1775" s="1123"/>
    </row>
    <row r="1776" spans="17:17" s="964" customFormat="1" ht="15" customHeight="1" x14ac:dyDescent="0.25">
      <c r="Q1776" s="1123"/>
    </row>
    <row r="1777" spans="17:17" s="964" customFormat="1" ht="15" customHeight="1" x14ac:dyDescent="0.25">
      <c r="Q1777" s="1123"/>
    </row>
    <row r="1778" spans="17:17" s="964" customFormat="1" ht="15" customHeight="1" x14ac:dyDescent="0.25">
      <c r="Q1778" s="1123"/>
    </row>
    <row r="1779" spans="17:17" s="964" customFormat="1" ht="15" customHeight="1" x14ac:dyDescent="0.25">
      <c r="Q1779" s="1123"/>
    </row>
    <row r="1780" spans="17:17" s="964" customFormat="1" ht="15" customHeight="1" x14ac:dyDescent="0.25">
      <c r="Q1780" s="1123"/>
    </row>
    <row r="1781" spans="17:17" s="964" customFormat="1" ht="15" customHeight="1" x14ac:dyDescent="0.25">
      <c r="Q1781" s="1123"/>
    </row>
    <row r="1782" spans="17:17" s="964" customFormat="1" ht="15" customHeight="1" x14ac:dyDescent="0.25">
      <c r="Q1782" s="1123"/>
    </row>
    <row r="1783" spans="17:17" s="964" customFormat="1" ht="15" customHeight="1" x14ac:dyDescent="0.25">
      <c r="Q1783" s="1123"/>
    </row>
    <row r="1784" spans="17:17" s="964" customFormat="1" ht="15" customHeight="1" x14ac:dyDescent="0.25">
      <c r="Q1784" s="1123"/>
    </row>
    <row r="1785" spans="17:17" s="964" customFormat="1" ht="15" customHeight="1" x14ac:dyDescent="0.25">
      <c r="Q1785" s="1123"/>
    </row>
    <row r="1786" spans="17:17" s="964" customFormat="1" ht="15" customHeight="1" x14ac:dyDescent="0.25">
      <c r="Q1786" s="1123"/>
    </row>
    <row r="1787" spans="17:17" s="964" customFormat="1" ht="15" customHeight="1" x14ac:dyDescent="0.25">
      <c r="Q1787" s="1123"/>
    </row>
    <row r="1788" spans="17:17" s="964" customFormat="1" ht="15" customHeight="1" x14ac:dyDescent="0.25">
      <c r="Q1788" s="1123"/>
    </row>
    <row r="1789" spans="17:17" s="964" customFormat="1" ht="15" customHeight="1" x14ac:dyDescent="0.25">
      <c r="Q1789" s="1123"/>
    </row>
    <row r="1790" spans="17:17" s="964" customFormat="1" ht="15" customHeight="1" x14ac:dyDescent="0.25">
      <c r="Q1790" s="1123"/>
    </row>
    <row r="1791" spans="17:17" s="964" customFormat="1" ht="15" customHeight="1" x14ac:dyDescent="0.25">
      <c r="Q1791" s="1123"/>
    </row>
    <row r="1792" spans="17:17" s="964" customFormat="1" ht="15" customHeight="1" x14ac:dyDescent="0.25">
      <c r="Q1792" s="1123"/>
    </row>
    <row r="1793" spans="17:17" s="964" customFormat="1" ht="15" customHeight="1" x14ac:dyDescent="0.25">
      <c r="Q1793" s="1123"/>
    </row>
    <row r="1794" spans="17:17" s="964" customFormat="1" ht="15" customHeight="1" x14ac:dyDescent="0.25">
      <c r="Q1794" s="1123"/>
    </row>
    <row r="1795" spans="17:17" s="964" customFormat="1" ht="15" customHeight="1" x14ac:dyDescent="0.25">
      <c r="Q1795" s="1123"/>
    </row>
    <row r="1796" spans="17:17" s="964" customFormat="1" ht="15" customHeight="1" x14ac:dyDescent="0.25">
      <c r="Q1796" s="1123"/>
    </row>
    <row r="1797" spans="17:17" s="964" customFormat="1" ht="15" customHeight="1" x14ac:dyDescent="0.25">
      <c r="Q1797" s="1123"/>
    </row>
    <row r="1798" spans="17:17" s="964" customFormat="1" ht="15" customHeight="1" x14ac:dyDescent="0.25">
      <c r="Q1798" s="1123"/>
    </row>
    <row r="1799" spans="17:17" s="964" customFormat="1" ht="15" customHeight="1" x14ac:dyDescent="0.25">
      <c r="Q1799" s="1123"/>
    </row>
    <row r="1800" spans="17:17" s="964" customFormat="1" ht="15" customHeight="1" x14ac:dyDescent="0.25">
      <c r="Q1800" s="1123"/>
    </row>
    <row r="1801" spans="17:17" s="964" customFormat="1" ht="15" customHeight="1" x14ac:dyDescent="0.25">
      <c r="Q1801" s="1123"/>
    </row>
    <row r="1802" spans="17:17" s="964" customFormat="1" ht="15" customHeight="1" x14ac:dyDescent="0.25">
      <c r="Q1802" s="1123"/>
    </row>
    <row r="1803" spans="17:17" s="964" customFormat="1" ht="15" customHeight="1" x14ac:dyDescent="0.25">
      <c r="Q1803" s="1123"/>
    </row>
    <row r="1804" spans="17:17" s="964" customFormat="1" ht="15" customHeight="1" x14ac:dyDescent="0.25">
      <c r="Q1804" s="1123"/>
    </row>
    <row r="1805" spans="17:17" s="964" customFormat="1" ht="15" customHeight="1" x14ac:dyDescent="0.25">
      <c r="Q1805" s="1123"/>
    </row>
    <row r="1806" spans="17:17" s="964" customFormat="1" ht="15" customHeight="1" x14ac:dyDescent="0.25">
      <c r="Q1806" s="1123"/>
    </row>
    <row r="1807" spans="17:17" s="964" customFormat="1" ht="15" customHeight="1" x14ac:dyDescent="0.25">
      <c r="Q1807" s="1123"/>
    </row>
    <row r="1808" spans="17:17" s="964" customFormat="1" ht="15" customHeight="1" x14ac:dyDescent="0.25">
      <c r="Q1808" s="1123"/>
    </row>
    <row r="1809" spans="17:17" s="964" customFormat="1" ht="15" customHeight="1" x14ac:dyDescent="0.25">
      <c r="Q1809" s="1123"/>
    </row>
    <row r="1810" spans="17:17" s="964" customFormat="1" ht="15" customHeight="1" x14ac:dyDescent="0.25">
      <c r="Q1810" s="1123"/>
    </row>
    <row r="1811" spans="17:17" s="964" customFormat="1" ht="15" customHeight="1" x14ac:dyDescent="0.25">
      <c r="Q1811" s="1123"/>
    </row>
    <row r="1812" spans="17:17" s="964" customFormat="1" ht="15" customHeight="1" x14ac:dyDescent="0.25">
      <c r="Q1812" s="1123"/>
    </row>
    <row r="1813" spans="17:17" s="964" customFormat="1" ht="15" customHeight="1" x14ac:dyDescent="0.25">
      <c r="Q1813" s="1123"/>
    </row>
    <row r="1814" spans="17:17" s="964" customFormat="1" ht="15" customHeight="1" x14ac:dyDescent="0.25">
      <c r="Q1814" s="1123"/>
    </row>
    <row r="1815" spans="17:17" s="964" customFormat="1" ht="15" customHeight="1" x14ac:dyDescent="0.25">
      <c r="Q1815" s="1123"/>
    </row>
    <row r="1816" spans="17:17" s="964" customFormat="1" ht="15" customHeight="1" x14ac:dyDescent="0.25">
      <c r="Q1816" s="1123"/>
    </row>
    <row r="1817" spans="17:17" s="964" customFormat="1" ht="15" customHeight="1" x14ac:dyDescent="0.25">
      <c r="Q1817" s="1123"/>
    </row>
    <row r="1818" spans="17:17" s="964" customFormat="1" ht="15" customHeight="1" x14ac:dyDescent="0.25">
      <c r="Q1818" s="1123"/>
    </row>
    <row r="1819" spans="17:17" s="964" customFormat="1" ht="15" customHeight="1" x14ac:dyDescent="0.25">
      <c r="Q1819" s="1123"/>
    </row>
    <row r="1820" spans="17:17" s="964" customFormat="1" ht="15" customHeight="1" x14ac:dyDescent="0.25">
      <c r="Q1820" s="1123"/>
    </row>
    <row r="1821" spans="17:17" s="964" customFormat="1" ht="15" customHeight="1" x14ac:dyDescent="0.25">
      <c r="Q1821" s="1123"/>
    </row>
    <row r="1822" spans="17:17" s="964" customFormat="1" ht="15" customHeight="1" x14ac:dyDescent="0.25">
      <c r="Q1822" s="1123"/>
    </row>
    <row r="1823" spans="17:17" s="964" customFormat="1" ht="15" customHeight="1" x14ac:dyDescent="0.25">
      <c r="Q1823" s="1123"/>
    </row>
    <row r="1824" spans="17:17" s="964" customFormat="1" ht="15" customHeight="1" x14ac:dyDescent="0.25">
      <c r="Q1824" s="1123"/>
    </row>
    <row r="1825" spans="17:17" s="964" customFormat="1" ht="15" customHeight="1" x14ac:dyDescent="0.25">
      <c r="Q1825" s="1123"/>
    </row>
    <row r="1826" spans="17:17" s="964" customFormat="1" ht="15" customHeight="1" x14ac:dyDescent="0.25">
      <c r="Q1826" s="1123"/>
    </row>
    <row r="1827" spans="17:17" s="964" customFormat="1" ht="15" customHeight="1" x14ac:dyDescent="0.25">
      <c r="Q1827" s="1123"/>
    </row>
    <row r="1828" spans="17:17" s="964" customFormat="1" ht="15" customHeight="1" x14ac:dyDescent="0.25">
      <c r="Q1828" s="1123"/>
    </row>
    <row r="1829" spans="17:17" s="964" customFormat="1" ht="15" customHeight="1" x14ac:dyDescent="0.25">
      <c r="Q1829" s="1123"/>
    </row>
    <row r="1830" spans="17:17" s="964" customFormat="1" ht="15" customHeight="1" x14ac:dyDescent="0.25">
      <c r="Q1830" s="1123"/>
    </row>
    <row r="1831" spans="17:17" s="964" customFormat="1" ht="15" customHeight="1" x14ac:dyDescent="0.25">
      <c r="Q1831" s="1123"/>
    </row>
    <row r="1832" spans="17:17" s="964" customFormat="1" ht="15" customHeight="1" x14ac:dyDescent="0.25">
      <c r="Q1832" s="1123"/>
    </row>
    <row r="1833" spans="17:17" s="964" customFormat="1" ht="15" customHeight="1" x14ac:dyDescent="0.25">
      <c r="Q1833" s="1123"/>
    </row>
    <row r="1834" spans="17:17" s="964" customFormat="1" ht="15" customHeight="1" x14ac:dyDescent="0.25">
      <c r="Q1834" s="1123"/>
    </row>
    <row r="1835" spans="17:17" s="964" customFormat="1" ht="15" customHeight="1" x14ac:dyDescent="0.25">
      <c r="Q1835" s="1123"/>
    </row>
    <row r="1836" spans="17:17" s="964" customFormat="1" ht="15" customHeight="1" x14ac:dyDescent="0.25">
      <c r="Q1836" s="1123"/>
    </row>
    <row r="1837" spans="17:17" s="964" customFormat="1" ht="15" customHeight="1" x14ac:dyDescent="0.25">
      <c r="Q1837" s="1123"/>
    </row>
    <row r="1838" spans="17:17" s="964" customFormat="1" ht="15" customHeight="1" x14ac:dyDescent="0.25">
      <c r="Q1838" s="1123"/>
    </row>
    <row r="1839" spans="17:17" s="964" customFormat="1" ht="15" customHeight="1" x14ac:dyDescent="0.25">
      <c r="Q1839" s="1123"/>
    </row>
    <row r="1840" spans="17:17" s="964" customFormat="1" ht="15" customHeight="1" x14ac:dyDescent="0.25">
      <c r="Q1840" s="1123"/>
    </row>
    <row r="1841" spans="17:17" s="964" customFormat="1" ht="15" customHeight="1" x14ac:dyDescent="0.25">
      <c r="Q1841" s="1123"/>
    </row>
    <row r="1842" spans="17:17" s="964" customFormat="1" ht="15" customHeight="1" x14ac:dyDescent="0.25">
      <c r="Q1842" s="1123"/>
    </row>
    <row r="1843" spans="17:17" s="964" customFormat="1" ht="15" customHeight="1" x14ac:dyDescent="0.25">
      <c r="Q1843" s="1123"/>
    </row>
    <row r="1844" spans="17:17" s="964" customFormat="1" ht="15" customHeight="1" x14ac:dyDescent="0.25">
      <c r="Q1844" s="1123"/>
    </row>
    <row r="1845" spans="17:17" s="964" customFormat="1" ht="15" customHeight="1" x14ac:dyDescent="0.25">
      <c r="Q1845" s="1123"/>
    </row>
    <row r="1846" spans="17:17" s="964" customFormat="1" ht="15" customHeight="1" x14ac:dyDescent="0.25">
      <c r="Q1846" s="1123"/>
    </row>
    <row r="1847" spans="17:17" s="964" customFormat="1" ht="15" customHeight="1" x14ac:dyDescent="0.25">
      <c r="Q1847" s="1123"/>
    </row>
    <row r="1848" spans="17:17" s="964" customFormat="1" ht="15" customHeight="1" x14ac:dyDescent="0.25">
      <c r="Q1848" s="1123"/>
    </row>
    <row r="1849" spans="17:17" s="964" customFormat="1" ht="15" customHeight="1" x14ac:dyDescent="0.25">
      <c r="Q1849" s="1123"/>
    </row>
    <row r="1850" spans="17:17" s="964" customFormat="1" ht="15" customHeight="1" x14ac:dyDescent="0.25">
      <c r="Q1850" s="1123"/>
    </row>
    <row r="1851" spans="17:17" s="964" customFormat="1" ht="15" customHeight="1" x14ac:dyDescent="0.25">
      <c r="Q1851" s="1123"/>
    </row>
    <row r="1852" spans="17:17" s="964" customFormat="1" ht="15" customHeight="1" x14ac:dyDescent="0.25">
      <c r="Q1852" s="1123"/>
    </row>
    <row r="1853" spans="17:17" s="964" customFormat="1" ht="15" customHeight="1" x14ac:dyDescent="0.25">
      <c r="Q1853" s="1123"/>
    </row>
    <row r="1854" spans="17:17" s="964" customFormat="1" ht="15" customHeight="1" x14ac:dyDescent="0.25">
      <c r="Q1854" s="1123"/>
    </row>
    <row r="1855" spans="17:17" s="964" customFormat="1" ht="15" customHeight="1" x14ac:dyDescent="0.25">
      <c r="Q1855" s="1123"/>
    </row>
    <row r="1856" spans="17:17" s="964" customFormat="1" ht="15" customHeight="1" x14ac:dyDescent="0.25">
      <c r="Q1856" s="1123"/>
    </row>
    <row r="1857" spans="17:17" s="964" customFormat="1" ht="15" customHeight="1" x14ac:dyDescent="0.25">
      <c r="Q1857" s="1123"/>
    </row>
    <row r="1858" spans="17:17" s="964" customFormat="1" ht="15" customHeight="1" x14ac:dyDescent="0.25">
      <c r="Q1858" s="1123"/>
    </row>
    <row r="1859" spans="17:17" s="964" customFormat="1" ht="15" customHeight="1" x14ac:dyDescent="0.25">
      <c r="Q1859" s="1123"/>
    </row>
    <row r="1860" spans="17:17" s="964" customFormat="1" ht="15" customHeight="1" x14ac:dyDescent="0.25">
      <c r="Q1860" s="1123"/>
    </row>
    <row r="1861" spans="17:17" s="964" customFormat="1" ht="15" customHeight="1" x14ac:dyDescent="0.25">
      <c r="Q1861" s="1123"/>
    </row>
    <row r="1862" spans="17:17" s="964" customFormat="1" ht="15" customHeight="1" x14ac:dyDescent="0.25">
      <c r="Q1862" s="1123"/>
    </row>
    <row r="1863" spans="17:17" s="964" customFormat="1" ht="15" customHeight="1" x14ac:dyDescent="0.25">
      <c r="Q1863" s="1123"/>
    </row>
    <row r="1864" spans="17:17" s="964" customFormat="1" ht="15" customHeight="1" x14ac:dyDescent="0.25">
      <c r="Q1864" s="1123"/>
    </row>
    <row r="1865" spans="17:17" s="964" customFormat="1" ht="15" customHeight="1" x14ac:dyDescent="0.25">
      <c r="Q1865" s="1123"/>
    </row>
    <row r="1866" spans="17:17" s="964" customFormat="1" ht="15" customHeight="1" x14ac:dyDescent="0.25">
      <c r="Q1866" s="1123"/>
    </row>
    <row r="1867" spans="17:17" s="964" customFormat="1" ht="15" customHeight="1" x14ac:dyDescent="0.25">
      <c r="Q1867" s="1123"/>
    </row>
    <row r="1868" spans="17:17" s="964" customFormat="1" ht="15" customHeight="1" x14ac:dyDescent="0.25">
      <c r="Q1868" s="1123"/>
    </row>
    <row r="1869" spans="17:17" s="964" customFormat="1" ht="15" customHeight="1" x14ac:dyDescent="0.25">
      <c r="Q1869" s="1123"/>
    </row>
    <row r="1870" spans="17:17" s="964" customFormat="1" ht="15" customHeight="1" x14ac:dyDescent="0.25">
      <c r="Q1870" s="1123"/>
    </row>
    <row r="1871" spans="17:17" s="964" customFormat="1" ht="15" customHeight="1" x14ac:dyDescent="0.25">
      <c r="Q1871" s="1123"/>
    </row>
    <row r="1872" spans="17:17" s="964" customFormat="1" ht="15" customHeight="1" x14ac:dyDescent="0.25">
      <c r="Q1872" s="1123"/>
    </row>
    <row r="1873" spans="17:17" s="964" customFormat="1" ht="15" customHeight="1" x14ac:dyDescent="0.25">
      <c r="Q1873" s="1123"/>
    </row>
    <row r="1874" spans="17:17" s="964" customFormat="1" ht="15" customHeight="1" x14ac:dyDescent="0.25">
      <c r="Q1874" s="1123"/>
    </row>
    <row r="1875" spans="17:17" s="964" customFormat="1" ht="15" customHeight="1" x14ac:dyDescent="0.25">
      <c r="Q1875" s="1123"/>
    </row>
    <row r="1876" spans="17:17" s="964" customFormat="1" ht="15" customHeight="1" x14ac:dyDescent="0.25">
      <c r="Q1876" s="1123"/>
    </row>
    <row r="1877" spans="17:17" s="964" customFormat="1" ht="15" customHeight="1" x14ac:dyDescent="0.25">
      <c r="Q1877" s="1123"/>
    </row>
    <row r="1878" spans="17:17" s="964" customFormat="1" ht="15" customHeight="1" x14ac:dyDescent="0.25">
      <c r="Q1878" s="1123"/>
    </row>
    <row r="1879" spans="17:17" s="964" customFormat="1" ht="15" customHeight="1" x14ac:dyDescent="0.25">
      <c r="Q1879" s="1123"/>
    </row>
    <row r="1880" spans="17:17" s="964" customFormat="1" ht="15" customHeight="1" x14ac:dyDescent="0.25">
      <c r="Q1880" s="1123"/>
    </row>
    <row r="1881" spans="17:17" s="964" customFormat="1" ht="15" customHeight="1" x14ac:dyDescent="0.25">
      <c r="Q1881" s="1123"/>
    </row>
    <row r="1882" spans="17:17" s="964" customFormat="1" ht="15" customHeight="1" x14ac:dyDescent="0.25">
      <c r="Q1882" s="1123"/>
    </row>
    <row r="1883" spans="17:17" s="964" customFormat="1" ht="15" customHeight="1" x14ac:dyDescent="0.25">
      <c r="Q1883" s="1123"/>
    </row>
    <row r="1884" spans="17:17" s="964" customFormat="1" ht="15" customHeight="1" x14ac:dyDescent="0.25">
      <c r="Q1884" s="1123"/>
    </row>
    <row r="1885" spans="17:17" s="964" customFormat="1" ht="15" customHeight="1" x14ac:dyDescent="0.25">
      <c r="Q1885" s="1123"/>
    </row>
    <row r="1886" spans="17:17" s="964" customFormat="1" ht="15" customHeight="1" x14ac:dyDescent="0.25">
      <c r="Q1886" s="1123"/>
    </row>
    <row r="1887" spans="17:17" s="964" customFormat="1" ht="15" customHeight="1" x14ac:dyDescent="0.25">
      <c r="Q1887" s="1123"/>
    </row>
    <row r="1888" spans="17:17" s="964" customFormat="1" ht="15" customHeight="1" x14ac:dyDescent="0.25">
      <c r="Q1888" s="1123"/>
    </row>
    <row r="1889" spans="17:17" s="964" customFormat="1" ht="15" customHeight="1" x14ac:dyDescent="0.25">
      <c r="Q1889" s="1123"/>
    </row>
    <row r="1890" spans="17:17" s="964" customFormat="1" ht="15" customHeight="1" x14ac:dyDescent="0.25">
      <c r="Q1890" s="1123"/>
    </row>
    <row r="1891" spans="17:17" s="964" customFormat="1" ht="15" customHeight="1" x14ac:dyDescent="0.25">
      <c r="Q1891" s="1123"/>
    </row>
    <row r="1892" spans="17:17" s="964" customFormat="1" ht="15" customHeight="1" x14ac:dyDescent="0.25">
      <c r="Q1892" s="1123"/>
    </row>
    <row r="1893" spans="17:17" s="964" customFormat="1" ht="15" customHeight="1" x14ac:dyDescent="0.25">
      <c r="Q1893" s="1123"/>
    </row>
    <row r="1894" spans="17:17" s="964" customFormat="1" ht="15" customHeight="1" x14ac:dyDescent="0.25">
      <c r="Q1894" s="1123"/>
    </row>
    <row r="1895" spans="17:17" s="964" customFormat="1" ht="15" customHeight="1" x14ac:dyDescent="0.25">
      <c r="Q1895" s="1123"/>
    </row>
    <row r="1896" spans="17:17" s="964" customFormat="1" ht="15" customHeight="1" x14ac:dyDescent="0.25">
      <c r="Q1896" s="1123"/>
    </row>
    <row r="1897" spans="17:17" s="964" customFormat="1" ht="15" customHeight="1" x14ac:dyDescent="0.25">
      <c r="Q1897" s="1123"/>
    </row>
    <row r="1898" spans="17:17" s="964" customFormat="1" ht="15" customHeight="1" x14ac:dyDescent="0.25">
      <c r="Q1898" s="1123"/>
    </row>
    <row r="1899" spans="17:17" s="964" customFormat="1" ht="15" customHeight="1" x14ac:dyDescent="0.25">
      <c r="Q1899" s="1123"/>
    </row>
    <row r="1900" spans="17:17" s="964" customFormat="1" ht="15" customHeight="1" x14ac:dyDescent="0.25">
      <c r="Q1900" s="1123"/>
    </row>
    <row r="1901" spans="17:17" s="964" customFormat="1" ht="15" customHeight="1" x14ac:dyDescent="0.25">
      <c r="Q1901" s="1123"/>
    </row>
    <row r="1902" spans="17:17" s="964" customFormat="1" ht="15" customHeight="1" x14ac:dyDescent="0.25">
      <c r="Q1902" s="1123"/>
    </row>
    <row r="1903" spans="17:17" s="964" customFormat="1" ht="15" customHeight="1" x14ac:dyDescent="0.25">
      <c r="Q1903" s="1123"/>
    </row>
    <row r="1904" spans="17:17" s="964" customFormat="1" ht="15" customHeight="1" x14ac:dyDescent="0.25">
      <c r="Q1904" s="1123"/>
    </row>
    <row r="1905" spans="17:17" s="964" customFormat="1" ht="15" customHeight="1" x14ac:dyDescent="0.25">
      <c r="Q1905" s="1123"/>
    </row>
    <row r="1906" spans="17:17" s="964" customFormat="1" ht="15" customHeight="1" x14ac:dyDescent="0.25">
      <c r="Q1906" s="1123"/>
    </row>
    <row r="1907" spans="17:17" s="964" customFormat="1" ht="15" customHeight="1" x14ac:dyDescent="0.25">
      <c r="Q1907" s="1123"/>
    </row>
    <row r="1908" spans="17:17" s="964" customFormat="1" ht="15" customHeight="1" x14ac:dyDescent="0.25">
      <c r="Q1908" s="1123"/>
    </row>
    <row r="1909" spans="17:17" s="964" customFormat="1" ht="15" customHeight="1" x14ac:dyDescent="0.25">
      <c r="Q1909" s="1123"/>
    </row>
    <row r="1910" spans="17:17" s="964" customFormat="1" ht="15" customHeight="1" x14ac:dyDescent="0.25">
      <c r="Q1910" s="1123"/>
    </row>
    <row r="1911" spans="17:17" s="964" customFormat="1" ht="15" customHeight="1" x14ac:dyDescent="0.25">
      <c r="Q1911" s="1123"/>
    </row>
    <row r="1912" spans="17:17" s="964" customFormat="1" ht="15" customHeight="1" x14ac:dyDescent="0.25">
      <c r="Q1912" s="1123"/>
    </row>
    <row r="1913" spans="17:17" s="964" customFormat="1" ht="15" customHeight="1" x14ac:dyDescent="0.25">
      <c r="Q1913" s="1123"/>
    </row>
    <row r="1914" spans="17:17" s="964" customFormat="1" ht="15" customHeight="1" x14ac:dyDescent="0.25">
      <c r="Q1914" s="1123"/>
    </row>
    <row r="1915" spans="17:17" s="964" customFormat="1" ht="15" customHeight="1" x14ac:dyDescent="0.25">
      <c r="Q1915" s="1123"/>
    </row>
    <row r="1916" spans="17:17" s="964" customFormat="1" ht="15" customHeight="1" x14ac:dyDescent="0.25">
      <c r="Q1916" s="1123"/>
    </row>
    <row r="1917" spans="17:17" s="964" customFormat="1" ht="15" customHeight="1" x14ac:dyDescent="0.25">
      <c r="Q1917" s="1123"/>
    </row>
    <row r="1918" spans="17:17" s="964" customFormat="1" ht="15" customHeight="1" x14ac:dyDescent="0.25">
      <c r="Q1918" s="1123"/>
    </row>
    <row r="1919" spans="17:17" s="964" customFormat="1" ht="15" customHeight="1" x14ac:dyDescent="0.25">
      <c r="Q1919" s="1123"/>
    </row>
    <row r="1920" spans="17:17" s="964" customFormat="1" ht="15" customHeight="1" x14ac:dyDescent="0.25">
      <c r="Q1920" s="1123"/>
    </row>
    <row r="1921" spans="17:17" s="964" customFormat="1" ht="15" customHeight="1" x14ac:dyDescent="0.25">
      <c r="Q1921" s="1123"/>
    </row>
    <row r="1922" spans="17:17" s="964" customFormat="1" ht="15" customHeight="1" x14ac:dyDescent="0.25">
      <c r="Q1922" s="1123"/>
    </row>
    <row r="1923" spans="17:17" s="964" customFormat="1" ht="15" customHeight="1" x14ac:dyDescent="0.25">
      <c r="Q1923" s="1123"/>
    </row>
    <row r="1924" spans="17:17" s="964" customFormat="1" ht="15" customHeight="1" x14ac:dyDescent="0.25">
      <c r="Q1924" s="1123"/>
    </row>
    <row r="1925" spans="17:17" s="964" customFormat="1" ht="15" customHeight="1" x14ac:dyDescent="0.25">
      <c r="Q1925" s="1123"/>
    </row>
    <row r="1926" spans="17:17" s="964" customFormat="1" ht="15" customHeight="1" x14ac:dyDescent="0.25">
      <c r="Q1926" s="1123"/>
    </row>
    <row r="1927" spans="17:17" s="964" customFormat="1" ht="15" customHeight="1" x14ac:dyDescent="0.25">
      <c r="Q1927" s="1123"/>
    </row>
    <row r="1928" spans="17:17" s="964" customFormat="1" ht="15" customHeight="1" x14ac:dyDescent="0.25">
      <c r="Q1928" s="1123"/>
    </row>
    <row r="1929" spans="17:17" s="964" customFormat="1" ht="15" customHeight="1" x14ac:dyDescent="0.25">
      <c r="Q1929" s="1123"/>
    </row>
    <row r="1930" spans="17:17" s="964" customFormat="1" ht="15" customHeight="1" x14ac:dyDescent="0.25">
      <c r="Q1930" s="1123"/>
    </row>
    <row r="1931" spans="17:17" s="964" customFormat="1" ht="15" customHeight="1" x14ac:dyDescent="0.25">
      <c r="Q1931" s="1123"/>
    </row>
    <row r="1932" spans="17:17" s="964" customFormat="1" ht="15" customHeight="1" x14ac:dyDescent="0.25">
      <c r="Q1932" s="1123"/>
    </row>
    <row r="1933" spans="17:17" s="964" customFormat="1" ht="15" customHeight="1" x14ac:dyDescent="0.25">
      <c r="Q1933" s="1123"/>
    </row>
    <row r="1934" spans="17:17" s="964" customFormat="1" ht="15" customHeight="1" x14ac:dyDescent="0.25">
      <c r="Q1934" s="1123"/>
    </row>
    <row r="1935" spans="17:17" s="964" customFormat="1" ht="15" customHeight="1" x14ac:dyDescent="0.25">
      <c r="Q1935" s="1123"/>
    </row>
    <row r="1936" spans="17:17" s="964" customFormat="1" ht="15" customHeight="1" x14ac:dyDescent="0.25">
      <c r="Q1936" s="1123"/>
    </row>
    <row r="1937" spans="17:17" s="964" customFormat="1" ht="15" customHeight="1" x14ac:dyDescent="0.25">
      <c r="Q1937" s="1123"/>
    </row>
    <row r="1938" spans="17:17" s="964" customFormat="1" ht="15" customHeight="1" x14ac:dyDescent="0.25">
      <c r="Q1938" s="1123"/>
    </row>
    <row r="1939" spans="17:17" s="964" customFormat="1" ht="15" customHeight="1" x14ac:dyDescent="0.25">
      <c r="Q1939" s="1123"/>
    </row>
    <row r="1940" spans="17:17" s="964" customFormat="1" ht="15" customHeight="1" x14ac:dyDescent="0.25">
      <c r="Q1940" s="1123"/>
    </row>
    <row r="1941" spans="17:17" s="964" customFormat="1" ht="15" customHeight="1" x14ac:dyDescent="0.25">
      <c r="Q1941" s="1123"/>
    </row>
    <row r="1942" spans="17:17" s="964" customFormat="1" ht="15" customHeight="1" x14ac:dyDescent="0.25">
      <c r="Q1942" s="1123"/>
    </row>
    <row r="1943" spans="17:17" s="964" customFormat="1" ht="15" customHeight="1" x14ac:dyDescent="0.25">
      <c r="Q1943" s="1123"/>
    </row>
    <row r="1944" spans="17:17" s="964" customFormat="1" ht="15" customHeight="1" x14ac:dyDescent="0.25">
      <c r="Q1944" s="1123"/>
    </row>
    <row r="1945" spans="17:17" s="964" customFormat="1" ht="15" customHeight="1" x14ac:dyDescent="0.25">
      <c r="Q1945" s="1123"/>
    </row>
    <row r="1946" spans="17:17" s="964" customFormat="1" ht="15" customHeight="1" x14ac:dyDescent="0.25">
      <c r="Q1946" s="1123"/>
    </row>
    <row r="1947" spans="17:17" s="964" customFormat="1" ht="15" customHeight="1" x14ac:dyDescent="0.25">
      <c r="Q1947" s="1123"/>
    </row>
    <row r="1948" spans="17:17" s="964" customFormat="1" ht="15" customHeight="1" x14ac:dyDescent="0.25">
      <c r="Q1948" s="1123"/>
    </row>
    <row r="1949" spans="17:17" s="964" customFormat="1" ht="15" customHeight="1" x14ac:dyDescent="0.25">
      <c r="Q1949" s="1123"/>
    </row>
    <row r="1950" spans="17:17" s="964" customFormat="1" ht="15" customHeight="1" x14ac:dyDescent="0.25">
      <c r="Q1950" s="1123"/>
    </row>
    <row r="1951" spans="17:17" s="964" customFormat="1" ht="15" customHeight="1" x14ac:dyDescent="0.25">
      <c r="Q1951" s="1123"/>
    </row>
    <row r="1952" spans="17:17" s="964" customFormat="1" ht="15" customHeight="1" x14ac:dyDescent="0.25">
      <c r="Q1952" s="1123"/>
    </row>
    <row r="1953" spans="17:17" s="964" customFormat="1" ht="15" customHeight="1" x14ac:dyDescent="0.25">
      <c r="Q1953" s="1123"/>
    </row>
    <row r="1954" spans="17:17" s="964" customFormat="1" ht="15" customHeight="1" x14ac:dyDescent="0.25">
      <c r="Q1954" s="1123"/>
    </row>
    <row r="1955" spans="17:17" s="964" customFormat="1" ht="15" customHeight="1" x14ac:dyDescent="0.25">
      <c r="Q1955" s="1123"/>
    </row>
    <row r="1956" spans="17:17" s="964" customFormat="1" ht="15" customHeight="1" x14ac:dyDescent="0.25">
      <c r="Q1956" s="1123"/>
    </row>
    <row r="1957" spans="17:17" s="964" customFormat="1" ht="15" customHeight="1" x14ac:dyDescent="0.25">
      <c r="Q1957" s="1123"/>
    </row>
    <row r="1958" spans="17:17" s="964" customFormat="1" ht="15" customHeight="1" x14ac:dyDescent="0.25">
      <c r="Q1958" s="1123"/>
    </row>
    <row r="1959" spans="17:17" s="964" customFormat="1" ht="15" customHeight="1" x14ac:dyDescent="0.25">
      <c r="Q1959" s="1123"/>
    </row>
    <row r="1960" spans="17:17" s="964" customFormat="1" ht="15" customHeight="1" x14ac:dyDescent="0.25">
      <c r="Q1960" s="1123"/>
    </row>
    <row r="1961" spans="17:17" s="964" customFormat="1" ht="15" customHeight="1" x14ac:dyDescent="0.25">
      <c r="Q1961" s="1123"/>
    </row>
    <row r="1962" spans="17:17" s="964" customFormat="1" ht="15" customHeight="1" x14ac:dyDescent="0.25">
      <c r="Q1962" s="1123"/>
    </row>
    <row r="1963" spans="17:17" s="964" customFormat="1" ht="15" customHeight="1" x14ac:dyDescent="0.25">
      <c r="Q1963" s="1123"/>
    </row>
    <row r="1964" spans="17:17" s="964" customFormat="1" ht="15" customHeight="1" x14ac:dyDescent="0.25">
      <c r="Q1964" s="1123"/>
    </row>
    <row r="1965" spans="17:17" s="964" customFormat="1" ht="15" customHeight="1" x14ac:dyDescent="0.25">
      <c r="Q1965" s="1123"/>
    </row>
    <row r="1966" spans="17:17" s="964" customFormat="1" ht="15" customHeight="1" x14ac:dyDescent="0.25">
      <c r="Q1966" s="1123"/>
    </row>
    <row r="1967" spans="17:17" s="964" customFormat="1" ht="15" customHeight="1" x14ac:dyDescent="0.25">
      <c r="Q1967" s="1123"/>
    </row>
    <row r="1968" spans="17:17" s="964" customFormat="1" ht="15" customHeight="1" x14ac:dyDescent="0.25">
      <c r="Q1968" s="1123"/>
    </row>
    <row r="1969" spans="17:17" s="964" customFormat="1" ht="15" customHeight="1" x14ac:dyDescent="0.25">
      <c r="Q1969" s="1123"/>
    </row>
    <row r="1970" spans="17:17" s="964" customFormat="1" ht="15" customHeight="1" x14ac:dyDescent="0.25">
      <c r="Q1970" s="1123"/>
    </row>
    <row r="1971" spans="17:17" s="964" customFormat="1" ht="15" customHeight="1" x14ac:dyDescent="0.25">
      <c r="Q1971" s="1123"/>
    </row>
    <row r="1972" spans="17:17" s="964" customFormat="1" ht="15" customHeight="1" x14ac:dyDescent="0.25">
      <c r="Q1972" s="1123"/>
    </row>
    <row r="1973" spans="17:17" s="964" customFormat="1" ht="15" customHeight="1" x14ac:dyDescent="0.25">
      <c r="Q1973" s="1123"/>
    </row>
    <row r="1974" spans="17:17" s="964" customFormat="1" ht="15" customHeight="1" x14ac:dyDescent="0.25">
      <c r="Q1974" s="1123"/>
    </row>
    <row r="1975" spans="17:17" s="964" customFormat="1" ht="15" customHeight="1" x14ac:dyDescent="0.25">
      <c r="Q1975" s="1123"/>
    </row>
    <row r="1976" spans="17:17" s="964" customFormat="1" ht="15" customHeight="1" x14ac:dyDescent="0.25">
      <c r="Q1976" s="1123"/>
    </row>
    <row r="1977" spans="17:17" s="964" customFormat="1" ht="15" customHeight="1" x14ac:dyDescent="0.25">
      <c r="Q1977" s="1123"/>
    </row>
    <row r="1978" spans="17:17" s="964" customFormat="1" ht="15" customHeight="1" x14ac:dyDescent="0.25">
      <c r="Q1978" s="1123"/>
    </row>
    <row r="1979" spans="17:17" s="964" customFormat="1" ht="15" customHeight="1" x14ac:dyDescent="0.25">
      <c r="Q1979" s="1123"/>
    </row>
    <row r="1980" spans="17:17" s="964" customFormat="1" ht="15" customHeight="1" x14ac:dyDescent="0.25">
      <c r="Q1980" s="1123"/>
    </row>
    <row r="1981" spans="17:17" s="964" customFormat="1" ht="15" customHeight="1" x14ac:dyDescent="0.25">
      <c r="Q1981" s="1123"/>
    </row>
    <row r="1982" spans="17:17" s="964" customFormat="1" ht="15" customHeight="1" x14ac:dyDescent="0.25">
      <c r="Q1982" s="1123"/>
    </row>
    <row r="1983" spans="17:17" s="964" customFormat="1" ht="15" customHeight="1" x14ac:dyDescent="0.25">
      <c r="Q1983" s="1123"/>
    </row>
    <row r="1984" spans="17:17" s="964" customFormat="1" ht="15" customHeight="1" x14ac:dyDescent="0.25">
      <c r="Q1984" s="1123"/>
    </row>
    <row r="1985" spans="17:17" s="964" customFormat="1" ht="15" customHeight="1" x14ac:dyDescent="0.25">
      <c r="Q1985" s="1123"/>
    </row>
    <row r="1986" spans="17:17" s="964" customFormat="1" ht="15" customHeight="1" x14ac:dyDescent="0.25">
      <c r="Q1986" s="1123"/>
    </row>
    <row r="1987" spans="17:17" s="964" customFormat="1" ht="15" customHeight="1" x14ac:dyDescent="0.25">
      <c r="Q1987" s="1123"/>
    </row>
    <row r="1988" spans="17:17" s="964" customFormat="1" ht="15" customHeight="1" x14ac:dyDescent="0.25">
      <c r="Q1988" s="1123"/>
    </row>
    <row r="1989" spans="17:17" s="964" customFormat="1" ht="15" customHeight="1" x14ac:dyDescent="0.25">
      <c r="Q1989" s="1123"/>
    </row>
    <row r="1990" spans="17:17" s="964" customFormat="1" ht="15" customHeight="1" x14ac:dyDescent="0.25">
      <c r="Q1990" s="1123"/>
    </row>
    <row r="1991" spans="17:17" s="964" customFormat="1" ht="15" customHeight="1" x14ac:dyDescent="0.25">
      <c r="Q1991" s="1123"/>
    </row>
    <row r="1992" spans="17:17" s="964" customFormat="1" ht="15" customHeight="1" x14ac:dyDescent="0.25">
      <c r="Q1992" s="1123"/>
    </row>
    <row r="1993" spans="17:17" s="964" customFormat="1" ht="15" customHeight="1" x14ac:dyDescent="0.25">
      <c r="Q1993" s="1123"/>
    </row>
    <row r="1994" spans="17:17" s="964" customFormat="1" ht="15" customHeight="1" x14ac:dyDescent="0.25">
      <c r="Q1994" s="1123"/>
    </row>
    <row r="1995" spans="17:17" s="964" customFormat="1" ht="15" customHeight="1" x14ac:dyDescent="0.25">
      <c r="Q1995" s="1123"/>
    </row>
    <row r="1996" spans="17:17" s="964" customFormat="1" ht="15" customHeight="1" x14ac:dyDescent="0.25">
      <c r="Q1996" s="1123"/>
    </row>
    <row r="1997" spans="17:17" s="964" customFormat="1" ht="15" customHeight="1" x14ac:dyDescent="0.25">
      <c r="Q1997" s="1123"/>
    </row>
    <row r="1998" spans="17:17" s="964" customFormat="1" ht="15" customHeight="1" x14ac:dyDescent="0.25">
      <c r="Q1998" s="1123"/>
    </row>
    <row r="1999" spans="17:17" s="964" customFormat="1" ht="15" customHeight="1" x14ac:dyDescent="0.25">
      <c r="Q1999" s="1123"/>
    </row>
    <row r="2000" spans="17:17" s="964" customFormat="1" ht="15" customHeight="1" x14ac:dyDescent="0.25">
      <c r="Q2000" s="1123"/>
    </row>
    <row r="2001" spans="17:17" s="964" customFormat="1" ht="15" customHeight="1" x14ac:dyDescent="0.25">
      <c r="Q2001" s="1123"/>
    </row>
    <row r="2002" spans="17:17" s="964" customFormat="1" ht="15" customHeight="1" x14ac:dyDescent="0.25">
      <c r="Q2002" s="1123"/>
    </row>
    <row r="2003" spans="17:17" s="964" customFormat="1" ht="15" customHeight="1" x14ac:dyDescent="0.25">
      <c r="Q2003" s="1123"/>
    </row>
    <row r="2004" spans="17:17" s="964" customFormat="1" ht="15" customHeight="1" x14ac:dyDescent="0.25">
      <c r="Q2004" s="1123"/>
    </row>
    <row r="2005" spans="17:17" s="964" customFormat="1" ht="15" customHeight="1" x14ac:dyDescent="0.25">
      <c r="Q2005" s="1123"/>
    </row>
    <row r="2006" spans="17:17" s="964" customFormat="1" ht="15" customHeight="1" x14ac:dyDescent="0.25">
      <c r="Q2006" s="1123"/>
    </row>
    <row r="2007" spans="17:17" s="964" customFormat="1" ht="15" customHeight="1" x14ac:dyDescent="0.25">
      <c r="Q2007" s="1123"/>
    </row>
    <row r="2008" spans="17:17" s="964" customFormat="1" ht="15" customHeight="1" x14ac:dyDescent="0.25">
      <c r="Q2008" s="1123"/>
    </row>
    <row r="2009" spans="17:17" s="964" customFormat="1" ht="15" customHeight="1" x14ac:dyDescent="0.25">
      <c r="Q2009" s="1123"/>
    </row>
    <row r="2010" spans="17:17" s="964" customFormat="1" ht="15" customHeight="1" x14ac:dyDescent="0.25">
      <c r="Q2010" s="1123"/>
    </row>
    <row r="2011" spans="17:17" s="964" customFormat="1" ht="15" customHeight="1" x14ac:dyDescent="0.25">
      <c r="Q2011" s="1123"/>
    </row>
    <row r="2012" spans="17:17" s="964" customFormat="1" ht="15" customHeight="1" x14ac:dyDescent="0.25">
      <c r="Q2012" s="1123"/>
    </row>
    <row r="2013" spans="17:17" s="964" customFormat="1" ht="15" customHeight="1" x14ac:dyDescent="0.25">
      <c r="Q2013" s="1123"/>
    </row>
    <row r="2014" spans="17:17" s="964" customFormat="1" ht="15" customHeight="1" x14ac:dyDescent="0.25">
      <c r="Q2014" s="1123"/>
    </row>
    <row r="2015" spans="17:17" s="964" customFormat="1" ht="15" customHeight="1" x14ac:dyDescent="0.25">
      <c r="Q2015" s="1123"/>
    </row>
    <row r="2016" spans="17:17" s="964" customFormat="1" ht="15" customHeight="1" x14ac:dyDescent="0.25">
      <c r="Q2016" s="1123"/>
    </row>
    <row r="2017" spans="17:17" s="964" customFormat="1" ht="15" customHeight="1" x14ac:dyDescent="0.25">
      <c r="Q2017" s="1123"/>
    </row>
    <row r="2018" spans="17:17" s="964" customFormat="1" ht="15" customHeight="1" x14ac:dyDescent="0.25">
      <c r="Q2018" s="1123"/>
    </row>
    <row r="2019" spans="17:17" s="964" customFormat="1" ht="15" customHeight="1" x14ac:dyDescent="0.25">
      <c r="Q2019" s="1123"/>
    </row>
    <row r="2020" spans="17:17" s="964" customFormat="1" ht="15" customHeight="1" x14ac:dyDescent="0.25">
      <c r="Q2020" s="1123"/>
    </row>
    <row r="2021" spans="17:17" s="964" customFormat="1" ht="15" customHeight="1" x14ac:dyDescent="0.25">
      <c r="Q2021" s="1123"/>
    </row>
    <row r="2022" spans="17:17" s="964" customFormat="1" ht="15" customHeight="1" x14ac:dyDescent="0.25">
      <c r="Q2022" s="1123"/>
    </row>
    <row r="2023" spans="17:17" s="964" customFormat="1" ht="15" customHeight="1" x14ac:dyDescent="0.25">
      <c r="Q2023" s="1123"/>
    </row>
    <row r="2024" spans="17:17" s="964" customFormat="1" ht="15" customHeight="1" x14ac:dyDescent="0.25">
      <c r="Q2024" s="1123"/>
    </row>
    <row r="2025" spans="17:17" s="964" customFormat="1" ht="15" customHeight="1" x14ac:dyDescent="0.25">
      <c r="Q2025" s="1123"/>
    </row>
    <row r="2026" spans="17:17" s="964" customFormat="1" ht="15" customHeight="1" x14ac:dyDescent="0.25">
      <c r="Q2026" s="1123"/>
    </row>
    <row r="2027" spans="17:17" s="964" customFormat="1" ht="15" customHeight="1" x14ac:dyDescent="0.25">
      <c r="Q2027" s="1123"/>
    </row>
    <row r="2028" spans="17:17" s="964" customFormat="1" ht="15" customHeight="1" x14ac:dyDescent="0.25">
      <c r="Q2028" s="1123"/>
    </row>
    <row r="2029" spans="17:17" s="964" customFormat="1" ht="15" customHeight="1" x14ac:dyDescent="0.25">
      <c r="Q2029" s="1123"/>
    </row>
    <row r="2030" spans="17:17" s="964" customFormat="1" ht="15" customHeight="1" x14ac:dyDescent="0.25">
      <c r="Q2030" s="1123"/>
    </row>
    <row r="2031" spans="17:17" s="964" customFormat="1" ht="15" customHeight="1" x14ac:dyDescent="0.25">
      <c r="Q2031" s="1123"/>
    </row>
    <row r="2032" spans="17:17" s="964" customFormat="1" ht="15" customHeight="1" x14ac:dyDescent="0.25">
      <c r="Q2032" s="1123"/>
    </row>
    <row r="2033" spans="17:17" s="964" customFormat="1" ht="15" customHeight="1" x14ac:dyDescent="0.25">
      <c r="Q2033" s="1123"/>
    </row>
    <row r="2034" spans="17:17" s="964" customFormat="1" ht="15" customHeight="1" x14ac:dyDescent="0.25">
      <c r="Q2034" s="1123"/>
    </row>
    <row r="2035" spans="17:17" s="964" customFormat="1" ht="15" customHeight="1" x14ac:dyDescent="0.25">
      <c r="Q2035" s="1123"/>
    </row>
    <row r="2036" spans="17:17" s="964" customFormat="1" ht="15" customHeight="1" x14ac:dyDescent="0.25">
      <c r="Q2036" s="1123"/>
    </row>
    <row r="2037" spans="17:17" s="964" customFormat="1" ht="15" customHeight="1" x14ac:dyDescent="0.25">
      <c r="Q2037" s="1123"/>
    </row>
    <row r="2038" spans="17:17" s="964" customFormat="1" ht="15" customHeight="1" x14ac:dyDescent="0.25">
      <c r="Q2038" s="1123"/>
    </row>
    <row r="2039" spans="17:17" s="964" customFormat="1" ht="15" customHeight="1" x14ac:dyDescent="0.25">
      <c r="Q2039" s="1123"/>
    </row>
    <row r="2040" spans="17:17" s="964" customFormat="1" ht="15" customHeight="1" x14ac:dyDescent="0.25">
      <c r="Q2040" s="1123"/>
    </row>
    <row r="2041" spans="17:17" s="964" customFormat="1" ht="15" customHeight="1" x14ac:dyDescent="0.25">
      <c r="Q2041" s="1123"/>
    </row>
    <row r="2042" spans="17:17" s="964" customFormat="1" ht="15" customHeight="1" x14ac:dyDescent="0.25">
      <c r="Q2042" s="1123"/>
    </row>
    <row r="2043" spans="17:17" s="964" customFormat="1" ht="15" customHeight="1" x14ac:dyDescent="0.25">
      <c r="Q2043" s="1123"/>
    </row>
    <row r="2044" spans="17:17" s="964" customFormat="1" ht="15" customHeight="1" x14ac:dyDescent="0.25">
      <c r="Q2044" s="1123"/>
    </row>
    <row r="2045" spans="17:17" s="964" customFormat="1" ht="15" customHeight="1" x14ac:dyDescent="0.25">
      <c r="Q2045" s="1123"/>
    </row>
    <row r="2046" spans="17:17" s="964" customFormat="1" ht="15" customHeight="1" x14ac:dyDescent="0.25">
      <c r="Q2046" s="1123"/>
    </row>
    <row r="2047" spans="17:17" s="964" customFormat="1" ht="15" customHeight="1" x14ac:dyDescent="0.25">
      <c r="Q2047" s="1123"/>
    </row>
    <row r="2048" spans="17:17" s="964" customFormat="1" ht="15" customHeight="1" x14ac:dyDescent="0.25">
      <c r="Q2048" s="1123"/>
    </row>
    <row r="2049" spans="17:17" s="964" customFormat="1" ht="15" customHeight="1" x14ac:dyDescent="0.25">
      <c r="Q2049" s="1123"/>
    </row>
    <row r="2050" spans="17:17" s="964" customFormat="1" ht="15" customHeight="1" x14ac:dyDescent="0.25">
      <c r="Q2050" s="1123"/>
    </row>
    <row r="2051" spans="17:17" s="964" customFormat="1" ht="15" customHeight="1" x14ac:dyDescent="0.25">
      <c r="Q2051" s="1123"/>
    </row>
    <row r="2052" spans="17:17" s="964" customFormat="1" ht="15" customHeight="1" x14ac:dyDescent="0.25">
      <c r="Q2052" s="1123"/>
    </row>
    <row r="2053" spans="17:17" s="964" customFormat="1" ht="15" customHeight="1" x14ac:dyDescent="0.25">
      <c r="Q2053" s="1123"/>
    </row>
    <row r="2054" spans="17:17" s="964" customFormat="1" ht="15" customHeight="1" x14ac:dyDescent="0.25">
      <c r="Q2054" s="1123"/>
    </row>
    <row r="2055" spans="17:17" s="964" customFormat="1" ht="15" customHeight="1" x14ac:dyDescent="0.25">
      <c r="Q2055" s="1123"/>
    </row>
    <row r="2056" spans="17:17" s="964" customFormat="1" ht="15" customHeight="1" x14ac:dyDescent="0.25">
      <c r="Q2056" s="1123"/>
    </row>
    <row r="2057" spans="17:17" s="964" customFormat="1" ht="15" customHeight="1" x14ac:dyDescent="0.25">
      <c r="Q2057" s="1123"/>
    </row>
    <row r="2058" spans="17:17" s="964" customFormat="1" ht="15" customHeight="1" x14ac:dyDescent="0.25">
      <c r="Q2058" s="1123"/>
    </row>
    <row r="2059" spans="17:17" s="964" customFormat="1" ht="15" customHeight="1" x14ac:dyDescent="0.25">
      <c r="Q2059" s="1123"/>
    </row>
    <row r="2060" spans="17:17" s="964" customFormat="1" ht="15" customHeight="1" x14ac:dyDescent="0.25">
      <c r="Q2060" s="1123"/>
    </row>
    <row r="2061" spans="17:17" s="964" customFormat="1" ht="15" customHeight="1" x14ac:dyDescent="0.25">
      <c r="Q2061" s="1123"/>
    </row>
    <row r="2062" spans="17:17" s="964" customFormat="1" ht="15" customHeight="1" x14ac:dyDescent="0.25">
      <c r="Q2062" s="1123"/>
    </row>
    <row r="2063" spans="17:17" s="964" customFormat="1" ht="15" customHeight="1" x14ac:dyDescent="0.25">
      <c r="Q2063" s="1123"/>
    </row>
    <row r="2064" spans="17:17" s="964" customFormat="1" ht="15" customHeight="1" x14ac:dyDescent="0.25">
      <c r="Q2064" s="1123"/>
    </row>
    <row r="2065" spans="17:17" s="964" customFormat="1" ht="15" customHeight="1" x14ac:dyDescent="0.25">
      <c r="Q2065" s="1123"/>
    </row>
    <row r="2066" spans="17:17" s="964" customFormat="1" ht="15" customHeight="1" x14ac:dyDescent="0.25">
      <c r="Q2066" s="1123"/>
    </row>
    <row r="2067" spans="17:17" s="964" customFormat="1" ht="15" customHeight="1" x14ac:dyDescent="0.25">
      <c r="Q2067" s="1123"/>
    </row>
    <row r="2068" spans="17:17" s="964" customFormat="1" ht="15" customHeight="1" x14ac:dyDescent="0.25">
      <c r="Q2068" s="1123"/>
    </row>
    <row r="2069" spans="17:17" s="964" customFormat="1" ht="15" customHeight="1" x14ac:dyDescent="0.25">
      <c r="Q2069" s="1123"/>
    </row>
    <row r="2070" spans="17:17" s="964" customFormat="1" ht="15" customHeight="1" x14ac:dyDescent="0.25">
      <c r="Q2070" s="1123"/>
    </row>
    <row r="2071" spans="17:17" s="964" customFormat="1" ht="15" customHeight="1" x14ac:dyDescent="0.25">
      <c r="Q2071" s="1123"/>
    </row>
    <row r="2072" spans="17:17" s="964" customFormat="1" ht="15" customHeight="1" x14ac:dyDescent="0.25">
      <c r="Q2072" s="1123"/>
    </row>
    <row r="2073" spans="17:17" s="964" customFormat="1" ht="15" customHeight="1" x14ac:dyDescent="0.25">
      <c r="Q2073" s="1123"/>
    </row>
    <row r="2074" spans="17:17" s="964" customFormat="1" ht="15" customHeight="1" x14ac:dyDescent="0.25">
      <c r="Q2074" s="1123"/>
    </row>
    <row r="2075" spans="17:17" s="964" customFormat="1" ht="15" customHeight="1" x14ac:dyDescent="0.25">
      <c r="Q2075" s="1123"/>
    </row>
    <row r="2076" spans="17:17" s="964" customFormat="1" ht="15" customHeight="1" x14ac:dyDescent="0.25">
      <c r="Q2076" s="1123"/>
    </row>
    <row r="2077" spans="17:17" s="964" customFormat="1" ht="15" customHeight="1" x14ac:dyDescent="0.25">
      <c r="Q2077" s="1123"/>
    </row>
    <row r="2078" spans="17:17" s="964" customFormat="1" ht="15" customHeight="1" x14ac:dyDescent="0.25">
      <c r="Q2078" s="1123"/>
    </row>
    <row r="2079" spans="17:17" s="964" customFormat="1" ht="15" customHeight="1" x14ac:dyDescent="0.25">
      <c r="Q2079" s="1123"/>
    </row>
    <row r="2080" spans="17:17" s="964" customFormat="1" ht="15" customHeight="1" x14ac:dyDescent="0.25">
      <c r="Q2080" s="1123"/>
    </row>
    <row r="2081" spans="17:17" s="964" customFormat="1" ht="15" customHeight="1" x14ac:dyDescent="0.25">
      <c r="Q2081" s="1123"/>
    </row>
    <row r="2082" spans="17:17" s="964" customFormat="1" ht="15" customHeight="1" x14ac:dyDescent="0.25">
      <c r="Q2082" s="1123"/>
    </row>
    <row r="2083" spans="17:17" s="964" customFormat="1" ht="15" customHeight="1" x14ac:dyDescent="0.25">
      <c r="Q2083" s="1123"/>
    </row>
    <row r="2084" spans="17:17" s="964" customFormat="1" ht="15" customHeight="1" x14ac:dyDescent="0.25">
      <c r="Q2084" s="1123"/>
    </row>
    <row r="2085" spans="17:17" s="964" customFormat="1" ht="15" customHeight="1" x14ac:dyDescent="0.25">
      <c r="Q2085" s="1123"/>
    </row>
    <row r="2086" spans="17:17" s="964" customFormat="1" ht="15" customHeight="1" x14ac:dyDescent="0.25">
      <c r="Q2086" s="1123"/>
    </row>
    <row r="2087" spans="17:17" s="964" customFormat="1" ht="15" customHeight="1" x14ac:dyDescent="0.25">
      <c r="Q2087" s="1123"/>
    </row>
    <row r="2088" spans="17:17" s="964" customFormat="1" ht="15" customHeight="1" x14ac:dyDescent="0.25">
      <c r="Q2088" s="1123"/>
    </row>
    <row r="2089" spans="17:17" s="964" customFormat="1" ht="15" customHeight="1" x14ac:dyDescent="0.25">
      <c r="Q2089" s="1123"/>
    </row>
    <row r="2090" spans="17:17" s="964" customFormat="1" ht="15" customHeight="1" x14ac:dyDescent="0.25">
      <c r="Q2090" s="1123"/>
    </row>
    <row r="2091" spans="17:17" s="964" customFormat="1" ht="15" customHeight="1" x14ac:dyDescent="0.25">
      <c r="Q2091" s="1123"/>
    </row>
    <row r="2092" spans="17:17" s="964" customFormat="1" ht="15" customHeight="1" x14ac:dyDescent="0.25">
      <c r="Q2092" s="1123"/>
    </row>
    <row r="2093" spans="17:17" s="964" customFormat="1" ht="15" customHeight="1" x14ac:dyDescent="0.25">
      <c r="Q2093" s="1123"/>
    </row>
    <row r="2094" spans="17:17" s="964" customFormat="1" ht="15" customHeight="1" x14ac:dyDescent="0.25">
      <c r="Q2094" s="1123"/>
    </row>
    <row r="2095" spans="17:17" s="964" customFormat="1" ht="15" customHeight="1" x14ac:dyDescent="0.25">
      <c r="Q2095" s="1123"/>
    </row>
    <row r="2096" spans="17:17" s="964" customFormat="1" ht="15" customHeight="1" x14ac:dyDescent="0.25">
      <c r="Q2096" s="1123"/>
    </row>
    <row r="2097" spans="17:17" s="964" customFormat="1" ht="15" customHeight="1" x14ac:dyDescent="0.25">
      <c r="Q2097" s="1123"/>
    </row>
    <row r="2098" spans="17:17" s="964" customFormat="1" ht="15" customHeight="1" x14ac:dyDescent="0.25">
      <c r="Q2098" s="1123"/>
    </row>
    <row r="2099" spans="17:17" s="964" customFormat="1" ht="15" customHeight="1" x14ac:dyDescent="0.25">
      <c r="Q2099" s="1123"/>
    </row>
    <row r="2100" spans="17:17" s="964" customFormat="1" ht="15" customHeight="1" x14ac:dyDescent="0.25">
      <c r="Q2100" s="1123"/>
    </row>
    <row r="2101" spans="17:17" s="964" customFormat="1" ht="15" customHeight="1" x14ac:dyDescent="0.25">
      <c r="Q2101" s="1123"/>
    </row>
    <row r="2102" spans="17:17" s="964" customFormat="1" ht="15" customHeight="1" x14ac:dyDescent="0.25">
      <c r="Q2102" s="1123"/>
    </row>
    <row r="2103" spans="17:17" s="964" customFormat="1" ht="15" customHeight="1" x14ac:dyDescent="0.25">
      <c r="Q2103" s="1123"/>
    </row>
    <row r="2104" spans="17:17" s="964" customFormat="1" ht="15" customHeight="1" x14ac:dyDescent="0.25">
      <c r="Q2104" s="1123"/>
    </row>
    <row r="2105" spans="17:17" s="964" customFormat="1" ht="15" customHeight="1" x14ac:dyDescent="0.25">
      <c r="Q2105" s="1123"/>
    </row>
    <row r="2106" spans="17:17" s="964" customFormat="1" ht="15" customHeight="1" x14ac:dyDescent="0.25">
      <c r="Q2106" s="1123"/>
    </row>
    <row r="2107" spans="17:17" s="964" customFormat="1" ht="15" customHeight="1" x14ac:dyDescent="0.25">
      <c r="Q2107" s="1123"/>
    </row>
    <row r="2108" spans="17:17" s="964" customFormat="1" ht="15" customHeight="1" x14ac:dyDescent="0.25">
      <c r="Q2108" s="1123"/>
    </row>
    <row r="2109" spans="17:17" s="964" customFormat="1" ht="15" customHeight="1" x14ac:dyDescent="0.25">
      <c r="Q2109" s="1123"/>
    </row>
    <row r="2110" spans="17:17" s="964" customFormat="1" ht="15" customHeight="1" x14ac:dyDescent="0.25">
      <c r="Q2110" s="1123"/>
    </row>
    <row r="2111" spans="17:17" s="964" customFormat="1" ht="15" customHeight="1" x14ac:dyDescent="0.25">
      <c r="Q2111" s="1123"/>
    </row>
    <row r="2112" spans="17:17" s="964" customFormat="1" ht="15" customHeight="1" x14ac:dyDescent="0.25">
      <c r="Q2112" s="1123"/>
    </row>
    <row r="2113" spans="17:17" s="964" customFormat="1" ht="15" customHeight="1" x14ac:dyDescent="0.25">
      <c r="Q2113" s="1123"/>
    </row>
    <row r="2114" spans="17:17" s="964" customFormat="1" ht="15" customHeight="1" x14ac:dyDescent="0.25">
      <c r="Q2114" s="1123"/>
    </row>
    <row r="2115" spans="17:17" s="964" customFormat="1" ht="15" customHeight="1" x14ac:dyDescent="0.25">
      <c r="Q2115" s="1123"/>
    </row>
    <row r="2116" spans="17:17" s="964" customFormat="1" ht="15" customHeight="1" x14ac:dyDescent="0.25">
      <c r="Q2116" s="1123"/>
    </row>
    <row r="2117" spans="17:17" s="964" customFormat="1" ht="15" customHeight="1" x14ac:dyDescent="0.25">
      <c r="Q2117" s="1123"/>
    </row>
    <row r="2118" spans="17:17" s="964" customFormat="1" ht="15" customHeight="1" x14ac:dyDescent="0.25">
      <c r="Q2118" s="1123"/>
    </row>
    <row r="2119" spans="17:17" s="964" customFormat="1" ht="15" customHeight="1" x14ac:dyDescent="0.25">
      <c r="Q2119" s="1123"/>
    </row>
    <row r="2120" spans="17:17" s="964" customFormat="1" ht="15" customHeight="1" x14ac:dyDescent="0.25">
      <c r="Q2120" s="1123"/>
    </row>
    <row r="2121" spans="17:17" s="964" customFormat="1" ht="15" customHeight="1" x14ac:dyDescent="0.25">
      <c r="Q2121" s="1123"/>
    </row>
    <row r="2122" spans="17:17" s="964" customFormat="1" ht="15" customHeight="1" x14ac:dyDescent="0.25">
      <c r="Q2122" s="1123"/>
    </row>
    <row r="2123" spans="17:17" s="964" customFormat="1" ht="15" customHeight="1" x14ac:dyDescent="0.25">
      <c r="Q2123" s="1123"/>
    </row>
    <row r="2124" spans="17:17" s="964" customFormat="1" ht="15" customHeight="1" x14ac:dyDescent="0.25">
      <c r="Q2124" s="1123"/>
    </row>
    <row r="2125" spans="17:17" s="964" customFormat="1" ht="15" customHeight="1" x14ac:dyDescent="0.25">
      <c r="Q2125" s="1123"/>
    </row>
    <row r="2126" spans="17:17" s="964" customFormat="1" ht="15" customHeight="1" x14ac:dyDescent="0.25">
      <c r="Q2126" s="1123"/>
    </row>
    <row r="2127" spans="17:17" s="964" customFormat="1" ht="15" customHeight="1" x14ac:dyDescent="0.25">
      <c r="Q2127" s="1123"/>
    </row>
    <row r="2128" spans="17:17" s="964" customFormat="1" ht="15" customHeight="1" x14ac:dyDescent="0.25">
      <c r="Q2128" s="1123"/>
    </row>
    <row r="2129" spans="17:17" s="964" customFormat="1" ht="15" customHeight="1" x14ac:dyDescent="0.25">
      <c r="Q2129" s="1123"/>
    </row>
    <row r="2130" spans="17:17" s="964" customFormat="1" ht="15" customHeight="1" x14ac:dyDescent="0.25">
      <c r="Q2130" s="1123"/>
    </row>
    <row r="2131" spans="17:17" s="964" customFormat="1" ht="15" customHeight="1" x14ac:dyDescent="0.25">
      <c r="Q2131" s="1123"/>
    </row>
    <row r="2132" spans="17:17" s="964" customFormat="1" ht="15" customHeight="1" x14ac:dyDescent="0.25">
      <c r="Q2132" s="1123"/>
    </row>
    <row r="2133" spans="17:17" s="964" customFormat="1" ht="15" customHeight="1" x14ac:dyDescent="0.25">
      <c r="Q2133" s="1123"/>
    </row>
    <row r="2134" spans="17:17" s="964" customFormat="1" ht="15" customHeight="1" x14ac:dyDescent="0.25">
      <c r="Q2134" s="1123"/>
    </row>
    <row r="2135" spans="17:17" s="964" customFormat="1" ht="15" customHeight="1" x14ac:dyDescent="0.25">
      <c r="Q2135" s="1123"/>
    </row>
    <row r="2136" spans="17:17" s="964" customFormat="1" ht="15" customHeight="1" x14ac:dyDescent="0.25">
      <c r="Q2136" s="1123"/>
    </row>
    <row r="2137" spans="17:17" s="964" customFormat="1" ht="15" customHeight="1" x14ac:dyDescent="0.25">
      <c r="Q2137" s="1123"/>
    </row>
    <row r="2138" spans="17:17" s="964" customFormat="1" ht="15" customHeight="1" x14ac:dyDescent="0.25">
      <c r="Q2138" s="1123"/>
    </row>
    <row r="2139" spans="17:17" s="964" customFormat="1" ht="15" customHeight="1" x14ac:dyDescent="0.25">
      <c r="Q2139" s="1123"/>
    </row>
    <row r="2140" spans="17:17" s="964" customFormat="1" ht="15" customHeight="1" x14ac:dyDescent="0.25">
      <c r="Q2140" s="1123"/>
    </row>
    <row r="2141" spans="17:17" s="964" customFormat="1" ht="15" customHeight="1" x14ac:dyDescent="0.25">
      <c r="Q2141" s="1123"/>
    </row>
    <row r="2142" spans="17:17" s="964" customFormat="1" ht="15" customHeight="1" x14ac:dyDescent="0.25">
      <c r="Q2142" s="1123"/>
    </row>
    <row r="2143" spans="17:17" s="964" customFormat="1" ht="15" customHeight="1" x14ac:dyDescent="0.25">
      <c r="Q2143" s="1123"/>
    </row>
    <row r="2144" spans="17:17" s="964" customFormat="1" ht="15" customHeight="1" x14ac:dyDescent="0.25">
      <c r="Q2144" s="1123"/>
    </row>
    <row r="2145" spans="17:17" s="964" customFormat="1" ht="15" customHeight="1" x14ac:dyDescent="0.25">
      <c r="Q2145" s="1123"/>
    </row>
    <row r="2146" spans="17:17" s="964" customFormat="1" ht="15" customHeight="1" x14ac:dyDescent="0.25">
      <c r="Q2146" s="1123"/>
    </row>
    <row r="2147" spans="17:17" s="964" customFormat="1" ht="15" customHeight="1" x14ac:dyDescent="0.25">
      <c r="Q2147" s="1123"/>
    </row>
    <row r="2148" spans="17:17" s="964" customFormat="1" ht="15" customHeight="1" x14ac:dyDescent="0.25">
      <c r="Q2148" s="1123"/>
    </row>
    <row r="2149" spans="17:17" s="964" customFormat="1" ht="15" customHeight="1" x14ac:dyDescent="0.25">
      <c r="Q2149" s="1123"/>
    </row>
    <row r="2150" spans="17:17" s="964" customFormat="1" ht="15" customHeight="1" x14ac:dyDescent="0.25">
      <c r="Q2150" s="1123"/>
    </row>
    <row r="2151" spans="17:17" s="964" customFormat="1" ht="15" customHeight="1" x14ac:dyDescent="0.25">
      <c r="Q2151" s="1123"/>
    </row>
    <row r="2152" spans="17:17" s="964" customFormat="1" ht="15" customHeight="1" x14ac:dyDescent="0.25">
      <c r="Q2152" s="1123"/>
    </row>
    <row r="2153" spans="17:17" s="964" customFormat="1" ht="15" customHeight="1" x14ac:dyDescent="0.25">
      <c r="Q2153" s="1123"/>
    </row>
    <row r="2154" spans="17:17" s="964" customFormat="1" ht="15" customHeight="1" x14ac:dyDescent="0.25">
      <c r="Q2154" s="1123"/>
    </row>
    <row r="2155" spans="17:17" s="964" customFormat="1" ht="15" customHeight="1" x14ac:dyDescent="0.25">
      <c r="Q2155" s="1123"/>
    </row>
    <row r="2156" spans="17:17" s="964" customFormat="1" ht="15" customHeight="1" x14ac:dyDescent="0.25">
      <c r="Q2156" s="1123"/>
    </row>
    <row r="2157" spans="17:17" s="964" customFormat="1" ht="15" customHeight="1" x14ac:dyDescent="0.25">
      <c r="Q2157" s="1123"/>
    </row>
    <row r="2158" spans="17:17" s="964" customFormat="1" ht="15" customHeight="1" x14ac:dyDescent="0.25">
      <c r="Q2158" s="1123"/>
    </row>
    <row r="2159" spans="17:17" s="964" customFormat="1" ht="15" customHeight="1" x14ac:dyDescent="0.25">
      <c r="Q2159" s="1123"/>
    </row>
    <row r="2160" spans="17:17" s="964" customFormat="1" ht="15" customHeight="1" x14ac:dyDescent="0.25">
      <c r="Q2160" s="1123"/>
    </row>
    <row r="2161" spans="17:17" s="964" customFormat="1" ht="15" customHeight="1" x14ac:dyDescent="0.25">
      <c r="Q2161" s="1123"/>
    </row>
    <row r="2162" spans="17:17" s="964" customFormat="1" ht="15" customHeight="1" x14ac:dyDescent="0.25">
      <c r="Q2162" s="1123"/>
    </row>
    <row r="2163" spans="17:17" s="964" customFormat="1" ht="15" customHeight="1" x14ac:dyDescent="0.25">
      <c r="Q2163" s="1123"/>
    </row>
    <row r="2164" spans="17:17" s="964" customFormat="1" ht="15" customHeight="1" x14ac:dyDescent="0.25">
      <c r="Q2164" s="1123"/>
    </row>
    <row r="2165" spans="17:17" s="964" customFormat="1" ht="15" customHeight="1" x14ac:dyDescent="0.25">
      <c r="Q2165" s="1123"/>
    </row>
    <row r="2166" spans="17:17" s="964" customFormat="1" ht="15" customHeight="1" x14ac:dyDescent="0.25">
      <c r="Q2166" s="1123"/>
    </row>
    <row r="2167" spans="17:17" s="964" customFormat="1" ht="15" customHeight="1" x14ac:dyDescent="0.25">
      <c r="Q2167" s="1123"/>
    </row>
    <row r="2168" spans="17:17" s="964" customFormat="1" ht="15" customHeight="1" x14ac:dyDescent="0.25">
      <c r="Q2168" s="1123"/>
    </row>
    <row r="2169" spans="17:17" s="964" customFormat="1" ht="15" customHeight="1" x14ac:dyDescent="0.25">
      <c r="Q2169" s="1123"/>
    </row>
    <row r="2170" spans="17:17" s="964" customFormat="1" ht="15" customHeight="1" x14ac:dyDescent="0.25">
      <c r="Q2170" s="1123"/>
    </row>
    <row r="2171" spans="17:17" s="964" customFormat="1" ht="15" customHeight="1" x14ac:dyDescent="0.25">
      <c r="Q2171" s="1123"/>
    </row>
    <row r="2172" spans="17:17" s="964" customFormat="1" ht="15" customHeight="1" x14ac:dyDescent="0.25">
      <c r="Q2172" s="1123"/>
    </row>
    <row r="2173" spans="17:17" s="964" customFormat="1" ht="15" customHeight="1" x14ac:dyDescent="0.25">
      <c r="Q2173" s="1123"/>
    </row>
    <row r="2174" spans="17:17" s="964" customFormat="1" ht="15" customHeight="1" x14ac:dyDescent="0.25">
      <c r="Q2174" s="1123"/>
    </row>
    <row r="2175" spans="17:17" s="964" customFormat="1" ht="15" customHeight="1" x14ac:dyDescent="0.25">
      <c r="Q2175" s="1123"/>
    </row>
    <row r="2176" spans="17:17" s="964" customFormat="1" ht="15" customHeight="1" x14ac:dyDescent="0.25">
      <c r="Q2176" s="1123"/>
    </row>
    <row r="2177" spans="17:17" s="964" customFormat="1" ht="15" customHeight="1" x14ac:dyDescent="0.25">
      <c r="Q2177" s="1123"/>
    </row>
    <row r="2178" spans="17:17" s="964" customFormat="1" ht="15" customHeight="1" x14ac:dyDescent="0.25">
      <c r="Q2178" s="1123"/>
    </row>
    <row r="2179" spans="17:17" s="964" customFormat="1" ht="15" customHeight="1" x14ac:dyDescent="0.25">
      <c r="Q2179" s="1123"/>
    </row>
    <row r="2180" spans="17:17" s="964" customFormat="1" ht="15" customHeight="1" x14ac:dyDescent="0.25">
      <c r="Q2180" s="1123"/>
    </row>
    <row r="2181" spans="17:17" s="964" customFormat="1" ht="15" customHeight="1" x14ac:dyDescent="0.25">
      <c r="Q2181" s="1123"/>
    </row>
    <row r="2182" spans="17:17" s="964" customFormat="1" ht="15" customHeight="1" x14ac:dyDescent="0.25">
      <c r="Q2182" s="1123"/>
    </row>
    <row r="2183" spans="17:17" s="964" customFormat="1" ht="15" customHeight="1" x14ac:dyDescent="0.25">
      <c r="Q2183" s="1123"/>
    </row>
    <row r="2184" spans="17:17" s="964" customFormat="1" ht="15" customHeight="1" x14ac:dyDescent="0.25">
      <c r="Q2184" s="1123"/>
    </row>
    <row r="2185" spans="17:17" s="964" customFormat="1" ht="15" customHeight="1" x14ac:dyDescent="0.25">
      <c r="Q2185" s="1123"/>
    </row>
    <row r="2186" spans="17:17" s="964" customFormat="1" ht="15" customHeight="1" x14ac:dyDescent="0.25">
      <c r="Q2186" s="1123"/>
    </row>
    <row r="2187" spans="17:17" s="964" customFormat="1" ht="15" customHeight="1" x14ac:dyDescent="0.25">
      <c r="Q2187" s="1123"/>
    </row>
    <row r="2188" spans="17:17" s="964" customFormat="1" ht="15" customHeight="1" x14ac:dyDescent="0.25">
      <c r="Q2188" s="1123"/>
    </row>
    <row r="2189" spans="17:17" s="964" customFormat="1" ht="15" customHeight="1" x14ac:dyDescent="0.25">
      <c r="Q2189" s="1123"/>
    </row>
    <row r="2190" spans="17:17" s="964" customFormat="1" ht="15" customHeight="1" x14ac:dyDescent="0.25">
      <c r="Q2190" s="1123"/>
    </row>
    <row r="2191" spans="17:17" s="964" customFormat="1" ht="15" customHeight="1" x14ac:dyDescent="0.25">
      <c r="Q2191" s="1123"/>
    </row>
    <row r="2192" spans="17:17" s="964" customFormat="1" ht="15" customHeight="1" x14ac:dyDescent="0.25">
      <c r="Q2192" s="1123"/>
    </row>
    <row r="2193" spans="17:17" s="964" customFormat="1" ht="15" customHeight="1" x14ac:dyDescent="0.25">
      <c r="Q2193" s="1123"/>
    </row>
    <row r="2194" spans="17:17" s="964" customFormat="1" ht="15" customHeight="1" x14ac:dyDescent="0.25">
      <c r="Q2194" s="1123"/>
    </row>
    <row r="2195" spans="17:17" s="964" customFormat="1" ht="15" customHeight="1" x14ac:dyDescent="0.25">
      <c r="Q2195" s="1123"/>
    </row>
    <row r="2196" spans="17:17" s="964" customFormat="1" ht="15" customHeight="1" x14ac:dyDescent="0.25">
      <c r="Q2196" s="1123"/>
    </row>
    <row r="2197" spans="17:17" s="964" customFormat="1" ht="15" customHeight="1" x14ac:dyDescent="0.25">
      <c r="Q2197" s="1123"/>
    </row>
    <row r="2198" spans="17:17" s="964" customFormat="1" ht="15" customHeight="1" x14ac:dyDescent="0.25">
      <c r="Q2198" s="1123"/>
    </row>
    <row r="2199" spans="17:17" s="964" customFormat="1" ht="15" customHeight="1" x14ac:dyDescent="0.25">
      <c r="Q2199" s="1123"/>
    </row>
    <row r="2200" spans="17:17" s="964" customFormat="1" ht="15" customHeight="1" x14ac:dyDescent="0.25">
      <c r="Q2200" s="1123"/>
    </row>
    <row r="2201" spans="17:17" s="964" customFormat="1" ht="15" customHeight="1" x14ac:dyDescent="0.25">
      <c r="Q2201" s="1123"/>
    </row>
    <row r="2202" spans="17:17" s="964" customFormat="1" ht="15" customHeight="1" x14ac:dyDescent="0.25">
      <c r="Q2202" s="1123"/>
    </row>
    <row r="2203" spans="17:17" s="964" customFormat="1" ht="15" customHeight="1" x14ac:dyDescent="0.25">
      <c r="Q2203" s="1123"/>
    </row>
    <row r="2204" spans="17:17" s="964" customFormat="1" ht="15" customHeight="1" x14ac:dyDescent="0.25">
      <c r="Q2204" s="1123"/>
    </row>
    <row r="2205" spans="17:17" s="964" customFormat="1" ht="15" customHeight="1" x14ac:dyDescent="0.25">
      <c r="Q2205" s="1123"/>
    </row>
    <row r="2206" spans="17:17" s="964" customFormat="1" ht="15" customHeight="1" x14ac:dyDescent="0.25">
      <c r="Q2206" s="1123"/>
    </row>
    <row r="2207" spans="17:17" s="964" customFormat="1" ht="15" customHeight="1" x14ac:dyDescent="0.25">
      <c r="Q2207" s="1123"/>
    </row>
    <row r="2208" spans="17:17" s="964" customFormat="1" ht="15" customHeight="1" x14ac:dyDescent="0.25">
      <c r="Q2208" s="1123"/>
    </row>
    <row r="2209" spans="17:17" s="964" customFormat="1" ht="15" customHeight="1" x14ac:dyDescent="0.25">
      <c r="Q2209" s="1123"/>
    </row>
    <row r="2210" spans="17:17" s="964" customFormat="1" ht="15" customHeight="1" x14ac:dyDescent="0.25">
      <c r="Q2210" s="1123"/>
    </row>
    <row r="2211" spans="17:17" s="964" customFormat="1" ht="15" customHeight="1" x14ac:dyDescent="0.25">
      <c r="Q2211" s="1123"/>
    </row>
    <row r="2212" spans="17:17" s="964" customFormat="1" ht="15" customHeight="1" x14ac:dyDescent="0.25">
      <c r="Q2212" s="1123"/>
    </row>
    <row r="2213" spans="17:17" s="964" customFormat="1" ht="15" customHeight="1" x14ac:dyDescent="0.25">
      <c r="Q2213" s="1123"/>
    </row>
    <row r="2214" spans="17:17" s="964" customFormat="1" ht="15" customHeight="1" x14ac:dyDescent="0.25">
      <c r="Q2214" s="1123"/>
    </row>
    <row r="2215" spans="17:17" s="964" customFormat="1" ht="15" customHeight="1" x14ac:dyDescent="0.25">
      <c r="Q2215" s="1123"/>
    </row>
    <row r="2216" spans="17:17" s="964" customFormat="1" ht="15" customHeight="1" x14ac:dyDescent="0.25">
      <c r="Q2216" s="1123"/>
    </row>
    <row r="2217" spans="17:17" s="964" customFormat="1" ht="15" customHeight="1" x14ac:dyDescent="0.25">
      <c r="Q2217" s="1123"/>
    </row>
    <row r="2218" spans="17:17" s="964" customFormat="1" ht="15" customHeight="1" x14ac:dyDescent="0.25">
      <c r="Q2218" s="1123"/>
    </row>
    <row r="2219" spans="17:17" s="964" customFormat="1" ht="15" customHeight="1" x14ac:dyDescent="0.25">
      <c r="Q2219" s="1123"/>
    </row>
    <row r="2220" spans="17:17" s="964" customFormat="1" ht="15" customHeight="1" x14ac:dyDescent="0.25">
      <c r="Q2220" s="1123"/>
    </row>
    <row r="2221" spans="17:17" s="964" customFormat="1" ht="15" customHeight="1" x14ac:dyDescent="0.25">
      <c r="Q2221" s="1123"/>
    </row>
    <row r="2222" spans="17:17" s="964" customFormat="1" ht="15" customHeight="1" x14ac:dyDescent="0.25">
      <c r="Q2222" s="1123"/>
    </row>
    <row r="2223" spans="17:17" s="964" customFormat="1" ht="15" customHeight="1" x14ac:dyDescent="0.25">
      <c r="Q2223" s="1123"/>
    </row>
    <row r="2224" spans="17:17" s="964" customFormat="1" ht="15" customHeight="1" x14ac:dyDescent="0.25">
      <c r="Q2224" s="1123"/>
    </row>
    <row r="2225" spans="17:17" s="964" customFormat="1" ht="15" customHeight="1" x14ac:dyDescent="0.25">
      <c r="Q2225" s="1123"/>
    </row>
    <row r="2226" spans="17:17" s="964" customFormat="1" ht="15" customHeight="1" x14ac:dyDescent="0.25">
      <c r="Q2226" s="1123"/>
    </row>
    <row r="2227" spans="17:17" s="964" customFormat="1" ht="15" customHeight="1" x14ac:dyDescent="0.25">
      <c r="Q2227" s="1123"/>
    </row>
    <row r="2228" spans="17:17" s="964" customFormat="1" ht="15" customHeight="1" x14ac:dyDescent="0.25">
      <c r="Q2228" s="1123"/>
    </row>
    <row r="2229" spans="17:17" s="964" customFormat="1" ht="15" customHeight="1" x14ac:dyDescent="0.25">
      <c r="Q2229" s="1123"/>
    </row>
    <row r="2230" spans="17:17" s="964" customFormat="1" ht="15" customHeight="1" x14ac:dyDescent="0.25">
      <c r="Q2230" s="1123"/>
    </row>
    <row r="2231" spans="17:17" s="964" customFormat="1" ht="15" customHeight="1" x14ac:dyDescent="0.25">
      <c r="Q2231" s="1123"/>
    </row>
    <row r="2232" spans="17:17" s="964" customFormat="1" ht="15" customHeight="1" x14ac:dyDescent="0.25">
      <c r="Q2232" s="1123"/>
    </row>
    <row r="2233" spans="17:17" s="964" customFormat="1" ht="15" customHeight="1" x14ac:dyDescent="0.25">
      <c r="Q2233" s="1123"/>
    </row>
    <row r="2234" spans="17:17" s="964" customFormat="1" ht="15" customHeight="1" x14ac:dyDescent="0.25">
      <c r="Q2234" s="1123"/>
    </row>
    <row r="2235" spans="17:17" s="964" customFormat="1" ht="15" customHeight="1" x14ac:dyDescent="0.25">
      <c r="Q2235" s="1123"/>
    </row>
    <row r="2236" spans="17:17" s="964" customFormat="1" ht="15" customHeight="1" x14ac:dyDescent="0.25">
      <c r="Q2236" s="1123"/>
    </row>
    <row r="2237" spans="17:17" s="964" customFormat="1" ht="15" customHeight="1" x14ac:dyDescent="0.25">
      <c r="Q2237" s="1123"/>
    </row>
    <row r="2238" spans="17:17" s="964" customFormat="1" ht="15" customHeight="1" x14ac:dyDescent="0.25">
      <c r="Q2238" s="1123"/>
    </row>
    <row r="2239" spans="17:17" s="964" customFormat="1" ht="15" customHeight="1" x14ac:dyDescent="0.25">
      <c r="Q2239" s="1123"/>
    </row>
    <row r="2240" spans="17:17" s="964" customFormat="1" ht="15" customHeight="1" x14ac:dyDescent="0.25">
      <c r="Q2240" s="1123"/>
    </row>
    <row r="2241" spans="17:17" s="964" customFormat="1" ht="15" customHeight="1" x14ac:dyDescent="0.25">
      <c r="Q2241" s="1123"/>
    </row>
    <row r="2242" spans="17:17" s="964" customFormat="1" ht="15" customHeight="1" x14ac:dyDescent="0.25">
      <c r="Q2242" s="1123"/>
    </row>
    <row r="2243" spans="17:17" s="964" customFormat="1" ht="15" customHeight="1" x14ac:dyDescent="0.25">
      <c r="Q2243" s="1123"/>
    </row>
    <row r="2244" spans="17:17" s="964" customFormat="1" ht="15" customHeight="1" x14ac:dyDescent="0.25">
      <c r="Q2244" s="1123"/>
    </row>
    <row r="2245" spans="17:17" s="964" customFormat="1" ht="15" customHeight="1" x14ac:dyDescent="0.25">
      <c r="Q2245" s="1123"/>
    </row>
    <row r="2246" spans="17:17" s="964" customFormat="1" ht="15" customHeight="1" x14ac:dyDescent="0.25">
      <c r="Q2246" s="1123"/>
    </row>
    <row r="2247" spans="17:17" s="964" customFormat="1" ht="15" customHeight="1" x14ac:dyDescent="0.25">
      <c r="Q2247" s="1123"/>
    </row>
    <row r="2248" spans="17:17" s="964" customFormat="1" ht="15" customHeight="1" x14ac:dyDescent="0.25">
      <c r="Q2248" s="1123"/>
    </row>
    <row r="2249" spans="17:17" s="964" customFormat="1" ht="15" customHeight="1" x14ac:dyDescent="0.25">
      <c r="Q2249" s="1123"/>
    </row>
    <row r="2250" spans="17:17" s="964" customFormat="1" ht="15" customHeight="1" x14ac:dyDescent="0.25">
      <c r="Q2250" s="1123"/>
    </row>
    <row r="2251" spans="17:17" s="964" customFormat="1" ht="15" customHeight="1" x14ac:dyDescent="0.25">
      <c r="Q2251" s="1123"/>
    </row>
    <row r="2252" spans="17:17" s="964" customFormat="1" ht="15" customHeight="1" x14ac:dyDescent="0.25">
      <c r="Q2252" s="1123"/>
    </row>
    <row r="2253" spans="17:17" s="964" customFormat="1" ht="15" customHeight="1" x14ac:dyDescent="0.25">
      <c r="Q2253" s="1123"/>
    </row>
    <row r="2254" spans="17:17" s="964" customFormat="1" ht="15" customHeight="1" x14ac:dyDescent="0.25">
      <c r="Q2254" s="1123"/>
    </row>
    <row r="2255" spans="17:17" s="964" customFormat="1" ht="15" customHeight="1" x14ac:dyDescent="0.25">
      <c r="Q2255" s="1123"/>
    </row>
    <row r="2256" spans="17:17" s="964" customFormat="1" ht="15" customHeight="1" x14ac:dyDescent="0.25">
      <c r="Q2256" s="1123"/>
    </row>
    <row r="2257" spans="17:17" s="964" customFormat="1" ht="15" customHeight="1" x14ac:dyDescent="0.25">
      <c r="Q2257" s="1123"/>
    </row>
    <row r="2258" spans="17:17" s="964" customFormat="1" ht="15" customHeight="1" x14ac:dyDescent="0.25">
      <c r="Q2258" s="1123"/>
    </row>
    <row r="2259" spans="17:17" s="964" customFormat="1" ht="15" customHeight="1" x14ac:dyDescent="0.25">
      <c r="Q2259" s="1123"/>
    </row>
    <row r="2260" spans="17:17" s="964" customFormat="1" ht="15" customHeight="1" x14ac:dyDescent="0.25">
      <c r="Q2260" s="1123"/>
    </row>
    <row r="2261" spans="17:17" s="964" customFormat="1" ht="15" customHeight="1" x14ac:dyDescent="0.25">
      <c r="Q2261" s="1123"/>
    </row>
    <row r="2262" spans="17:17" s="964" customFormat="1" ht="15" customHeight="1" x14ac:dyDescent="0.25">
      <c r="Q2262" s="1123"/>
    </row>
    <row r="2263" spans="17:17" s="964" customFormat="1" ht="15" customHeight="1" x14ac:dyDescent="0.25">
      <c r="Q2263" s="1123"/>
    </row>
    <row r="2264" spans="17:17" s="964" customFormat="1" ht="15" customHeight="1" x14ac:dyDescent="0.25">
      <c r="Q2264" s="1123"/>
    </row>
    <row r="2265" spans="17:17" s="964" customFormat="1" ht="15" customHeight="1" x14ac:dyDescent="0.25">
      <c r="Q2265" s="1123"/>
    </row>
    <row r="2266" spans="17:17" s="964" customFormat="1" ht="15" customHeight="1" x14ac:dyDescent="0.25">
      <c r="Q2266" s="1123"/>
    </row>
    <row r="2267" spans="17:17" s="964" customFormat="1" ht="15" customHeight="1" x14ac:dyDescent="0.25">
      <c r="Q2267" s="1123"/>
    </row>
    <row r="2268" spans="17:17" s="964" customFormat="1" ht="15" customHeight="1" x14ac:dyDescent="0.25">
      <c r="Q2268" s="1123"/>
    </row>
    <row r="2269" spans="17:17" s="964" customFormat="1" ht="15" customHeight="1" x14ac:dyDescent="0.25">
      <c r="Q2269" s="1123"/>
    </row>
    <row r="2270" spans="17:17" s="964" customFormat="1" ht="15" customHeight="1" x14ac:dyDescent="0.25">
      <c r="Q2270" s="1123"/>
    </row>
    <row r="2271" spans="17:17" s="964" customFormat="1" ht="15" customHeight="1" x14ac:dyDescent="0.25">
      <c r="Q2271" s="1123"/>
    </row>
    <row r="2272" spans="17:17" s="964" customFormat="1" ht="15" customHeight="1" x14ac:dyDescent="0.25">
      <c r="Q2272" s="1123"/>
    </row>
    <row r="2273" spans="17:17" s="964" customFormat="1" ht="15" customHeight="1" x14ac:dyDescent="0.25">
      <c r="Q2273" s="1123"/>
    </row>
    <row r="2274" spans="17:17" s="964" customFormat="1" ht="15" customHeight="1" x14ac:dyDescent="0.25">
      <c r="Q2274" s="1123"/>
    </row>
    <row r="2275" spans="17:17" s="964" customFormat="1" ht="15" customHeight="1" x14ac:dyDescent="0.25">
      <c r="Q2275" s="1123"/>
    </row>
    <row r="2276" spans="17:17" s="964" customFormat="1" ht="15" customHeight="1" x14ac:dyDescent="0.25">
      <c r="Q2276" s="1123"/>
    </row>
    <row r="2277" spans="17:17" s="964" customFormat="1" ht="15" customHeight="1" x14ac:dyDescent="0.25">
      <c r="Q2277" s="1123"/>
    </row>
    <row r="2278" spans="17:17" s="964" customFormat="1" ht="15" customHeight="1" x14ac:dyDescent="0.25">
      <c r="Q2278" s="1123"/>
    </row>
    <row r="2279" spans="17:17" s="964" customFormat="1" ht="15" customHeight="1" x14ac:dyDescent="0.25">
      <c r="Q2279" s="1123"/>
    </row>
    <row r="2280" spans="17:17" s="964" customFormat="1" ht="15" customHeight="1" x14ac:dyDescent="0.25">
      <c r="Q2280" s="1123"/>
    </row>
    <row r="2281" spans="17:17" s="964" customFormat="1" ht="15" customHeight="1" x14ac:dyDescent="0.25">
      <c r="Q2281" s="1123"/>
    </row>
    <row r="2282" spans="17:17" s="964" customFormat="1" ht="15" customHeight="1" x14ac:dyDescent="0.25">
      <c r="Q2282" s="1123"/>
    </row>
    <row r="2283" spans="17:17" s="964" customFormat="1" ht="15" customHeight="1" x14ac:dyDescent="0.25">
      <c r="Q2283" s="1123"/>
    </row>
    <row r="2284" spans="17:17" s="964" customFormat="1" ht="15" customHeight="1" x14ac:dyDescent="0.25">
      <c r="Q2284" s="1123"/>
    </row>
    <row r="2285" spans="17:17" s="964" customFormat="1" ht="15" customHeight="1" x14ac:dyDescent="0.25">
      <c r="Q2285" s="1123"/>
    </row>
    <row r="2286" spans="17:17" s="964" customFormat="1" ht="15" customHeight="1" x14ac:dyDescent="0.25">
      <c r="Q2286" s="1123"/>
    </row>
    <row r="2287" spans="17:17" s="964" customFormat="1" ht="15" customHeight="1" x14ac:dyDescent="0.25">
      <c r="Q2287" s="1123"/>
    </row>
    <row r="2288" spans="17:17" s="964" customFormat="1" ht="15" customHeight="1" x14ac:dyDescent="0.25">
      <c r="Q2288" s="1123"/>
    </row>
    <row r="2289" spans="17:17" s="964" customFormat="1" ht="15" customHeight="1" x14ac:dyDescent="0.25">
      <c r="Q2289" s="1123"/>
    </row>
    <row r="2290" spans="17:17" s="964" customFormat="1" ht="15" customHeight="1" x14ac:dyDescent="0.25">
      <c r="Q2290" s="1123"/>
    </row>
    <row r="2291" spans="17:17" s="964" customFormat="1" ht="15" customHeight="1" x14ac:dyDescent="0.25">
      <c r="Q2291" s="1123"/>
    </row>
    <row r="2292" spans="17:17" s="964" customFormat="1" ht="15" customHeight="1" x14ac:dyDescent="0.25">
      <c r="Q2292" s="1123"/>
    </row>
    <row r="2293" spans="17:17" s="964" customFormat="1" ht="15" customHeight="1" x14ac:dyDescent="0.25">
      <c r="Q2293" s="1123"/>
    </row>
    <row r="2294" spans="17:17" s="964" customFormat="1" ht="15" customHeight="1" x14ac:dyDescent="0.25">
      <c r="Q2294" s="1123"/>
    </row>
    <row r="2295" spans="17:17" s="964" customFormat="1" ht="15" customHeight="1" x14ac:dyDescent="0.25">
      <c r="Q2295" s="1123"/>
    </row>
    <row r="2296" spans="17:17" s="964" customFormat="1" ht="15" customHeight="1" x14ac:dyDescent="0.25">
      <c r="Q2296" s="1123"/>
    </row>
    <row r="2297" spans="17:17" s="964" customFormat="1" ht="15" customHeight="1" x14ac:dyDescent="0.25">
      <c r="Q2297" s="1123"/>
    </row>
    <row r="2298" spans="17:17" s="964" customFormat="1" ht="15" customHeight="1" x14ac:dyDescent="0.25">
      <c r="Q2298" s="1123"/>
    </row>
    <row r="2299" spans="17:17" s="964" customFormat="1" ht="15" customHeight="1" x14ac:dyDescent="0.25">
      <c r="Q2299" s="1123"/>
    </row>
    <row r="2300" spans="17:17" s="964" customFormat="1" ht="15" customHeight="1" x14ac:dyDescent="0.25">
      <c r="Q2300" s="1123"/>
    </row>
    <row r="2301" spans="17:17" s="964" customFormat="1" ht="15" customHeight="1" x14ac:dyDescent="0.25">
      <c r="Q2301" s="1123"/>
    </row>
    <row r="2302" spans="17:17" s="964" customFormat="1" ht="15" customHeight="1" x14ac:dyDescent="0.25">
      <c r="Q2302" s="1123"/>
    </row>
    <row r="2303" spans="17:17" s="964" customFormat="1" ht="15" customHeight="1" x14ac:dyDescent="0.25">
      <c r="Q2303" s="1123"/>
    </row>
    <row r="2304" spans="17:17" s="964" customFormat="1" ht="15" customHeight="1" x14ac:dyDescent="0.25">
      <c r="Q2304" s="1123"/>
    </row>
    <row r="2305" spans="17:17" s="964" customFormat="1" ht="15" customHeight="1" x14ac:dyDescent="0.25">
      <c r="Q2305" s="1123"/>
    </row>
    <row r="2306" spans="17:17" s="964" customFormat="1" ht="15" customHeight="1" x14ac:dyDescent="0.25">
      <c r="Q2306" s="1123"/>
    </row>
    <row r="2307" spans="17:17" s="964" customFormat="1" ht="15" customHeight="1" x14ac:dyDescent="0.25">
      <c r="Q2307" s="1123"/>
    </row>
    <row r="2308" spans="17:17" s="964" customFormat="1" ht="15" customHeight="1" x14ac:dyDescent="0.25">
      <c r="Q2308" s="1123"/>
    </row>
    <row r="2309" spans="17:17" s="964" customFormat="1" ht="15" customHeight="1" x14ac:dyDescent="0.25">
      <c r="Q2309" s="1123"/>
    </row>
    <row r="2310" spans="17:17" s="964" customFormat="1" ht="15" customHeight="1" x14ac:dyDescent="0.25">
      <c r="Q2310" s="1123"/>
    </row>
    <row r="2311" spans="17:17" s="964" customFormat="1" ht="15" customHeight="1" x14ac:dyDescent="0.25">
      <c r="Q2311" s="1123"/>
    </row>
    <row r="2312" spans="17:17" s="964" customFormat="1" ht="15" customHeight="1" x14ac:dyDescent="0.25">
      <c r="Q2312" s="1123"/>
    </row>
    <row r="2313" spans="17:17" s="964" customFormat="1" ht="15" customHeight="1" x14ac:dyDescent="0.25">
      <c r="Q2313" s="1123"/>
    </row>
    <row r="2314" spans="17:17" s="964" customFormat="1" ht="15" customHeight="1" x14ac:dyDescent="0.25">
      <c r="Q2314" s="1123"/>
    </row>
    <row r="2315" spans="17:17" s="964" customFormat="1" ht="15" customHeight="1" x14ac:dyDescent="0.25">
      <c r="Q2315" s="1123"/>
    </row>
    <row r="2316" spans="17:17" s="964" customFormat="1" ht="15" customHeight="1" x14ac:dyDescent="0.25">
      <c r="Q2316" s="1123"/>
    </row>
    <row r="2317" spans="17:17" s="964" customFormat="1" ht="15" customHeight="1" x14ac:dyDescent="0.25">
      <c r="Q2317" s="1123"/>
    </row>
    <row r="2318" spans="17:17" s="964" customFormat="1" ht="15" customHeight="1" x14ac:dyDescent="0.25">
      <c r="Q2318" s="1123"/>
    </row>
    <row r="2319" spans="17:17" s="964" customFormat="1" ht="15" customHeight="1" x14ac:dyDescent="0.25">
      <c r="Q2319" s="1123"/>
    </row>
    <row r="2320" spans="17:17" s="964" customFormat="1" ht="15" customHeight="1" x14ac:dyDescent="0.25">
      <c r="Q2320" s="1123"/>
    </row>
    <row r="2321" spans="17:17" s="964" customFormat="1" ht="15" customHeight="1" x14ac:dyDescent="0.25">
      <c r="Q2321" s="1123"/>
    </row>
    <row r="2322" spans="17:17" s="964" customFormat="1" ht="15" customHeight="1" x14ac:dyDescent="0.25">
      <c r="Q2322" s="1123"/>
    </row>
    <row r="2323" spans="17:17" s="964" customFormat="1" ht="15" customHeight="1" x14ac:dyDescent="0.25">
      <c r="Q2323" s="1123"/>
    </row>
    <row r="2324" spans="17:17" s="964" customFormat="1" ht="15" customHeight="1" x14ac:dyDescent="0.25">
      <c r="Q2324" s="1123"/>
    </row>
    <row r="2325" spans="17:17" s="964" customFormat="1" ht="15" customHeight="1" x14ac:dyDescent="0.25">
      <c r="Q2325" s="1123"/>
    </row>
    <row r="2326" spans="17:17" s="964" customFormat="1" ht="15" customHeight="1" x14ac:dyDescent="0.25">
      <c r="Q2326" s="1123"/>
    </row>
    <row r="2327" spans="17:17" s="964" customFormat="1" ht="15" customHeight="1" x14ac:dyDescent="0.25">
      <c r="Q2327" s="1123"/>
    </row>
    <row r="2328" spans="17:17" s="964" customFormat="1" ht="15" customHeight="1" x14ac:dyDescent="0.25">
      <c r="Q2328" s="1123"/>
    </row>
    <row r="2329" spans="17:17" s="964" customFormat="1" ht="15" customHeight="1" x14ac:dyDescent="0.25">
      <c r="Q2329" s="1123"/>
    </row>
    <row r="2330" spans="17:17" s="964" customFormat="1" ht="15" customHeight="1" x14ac:dyDescent="0.25">
      <c r="Q2330" s="1123"/>
    </row>
    <row r="2331" spans="17:17" s="964" customFormat="1" ht="15" customHeight="1" x14ac:dyDescent="0.25">
      <c r="Q2331" s="1123"/>
    </row>
    <row r="2332" spans="17:17" s="964" customFormat="1" ht="15" customHeight="1" x14ac:dyDescent="0.25">
      <c r="Q2332" s="1123"/>
    </row>
    <row r="2333" spans="17:17" s="964" customFormat="1" ht="15" customHeight="1" x14ac:dyDescent="0.25">
      <c r="Q2333" s="1123"/>
    </row>
    <row r="2334" spans="17:17" s="964" customFormat="1" ht="15" customHeight="1" x14ac:dyDescent="0.25">
      <c r="Q2334" s="1123"/>
    </row>
    <row r="2335" spans="17:17" s="964" customFormat="1" ht="15" customHeight="1" x14ac:dyDescent="0.25">
      <c r="Q2335" s="1123"/>
    </row>
    <row r="2336" spans="17:17" s="964" customFormat="1" ht="15" customHeight="1" x14ac:dyDescent="0.25">
      <c r="Q2336" s="1123"/>
    </row>
    <row r="2337" spans="17:17" s="964" customFormat="1" ht="15" customHeight="1" x14ac:dyDescent="0.25">
      <c r="Q2337" s="1123"/>
    </row>
    <row r="2338" spans="17:17" s="964" customFormat="1" ht="15" customHeight="1" x14ac:dyDescent="0.25">
      <c r="Q2338" s="1123"/>
    </row>
    <row r="2339" spans="17:17" s="964" customFormat="1" ht="15" customHeight="1" x14ac:dyDescent="0.25">
      <c r="Q2339" s="1123"/>
    </row>
    <row r="2340" spans="17:17" s="964" customFormat="1" ht="15" customHeight="1" x14ac:dyDescent="0.25">
      <c r="Q2340" s="1123"/>
    </row>
    <row r="2341" spans="17:17" s="964" customFormat="1" ht="15" customHeight="1" x14ac:dyDescent="0.25">
      <c r="Q2341" s="1123"/>
    </row>
    <row r="2342" spans="17:17" s="964" customFormat="1" ht="15" customHeight="1" x14ac:dyDescent="0.25">
      <c r="Q2342" s="1123"/>
    </row>
    <row r="2343" spans="17:17" s="964" customFormat="1" ht="15" customHeight="1" x14ac:dyDescent="0.25">
      <c r="Q2343" s="1123"/>
    </row>
    <row r="2344" spans="17:17" s="964" customFormat="1" ht="15" customHeight="1" x14ac:dyDescent="0.25">
      <c r="Q2344" s="1123"/>
    </row>
    <row r="2345" spans="17:17" s="964" customFormat="1" ht="15" customHeight="1" x14ac:dyDescent="0.25">
      <c r="Q2345" s="1123"/>
    </row>
    <row r="2346" spans="17:17" s="964" customFormat="1" ht="15" customHeight="1" x14ac:dyDescent="0.25">
      <c r="Q2346" s="1123"/>
    </row>
    <row r="2347" spans="17:17" s="964" customFormat="1" ht="15" customHeight="1" x14ac:dyDescent="0.25">
      <c r="Q2347" s="1123"/>
    </row>
    <row r="2348" spans="17:17" s="964" customFormat="1" ht="15" customHeight="1" x14ac:dyDescent="0.25">
      <c r="Q2348" s="1123"/>
    </row>
    <row r="2349" spans="17:17" s="964" customFormat="1" ht="15" customHeight="1" x14ac:dyDescent="0.25">
      <c r="Q2349" s="1123"/>
    </row>
    <row r="2350" spans="17:17" s="964" customFormat="1" ht="15" customHeight="1" x14ac:dyDescent="0.25">
      <c r="Q2350" s="1123"/>
    </row>
    <row r="2351" spans="17:17" s="964" customFormat="1" ht="15" customHeight="1" x14ac:dyDescent="0.25">
      <c r="Q2351" s="1123"/>
    </row>
    <row r="2352" spans="17:17" s="964" customFormat="1" ht="15" customHeight="1" x14ac:dyDescent="0.25">
      <c r="Q2352" s="1123"/>
    </row>
    <row r="2353" spans="17:17" s="964" customFormat="1" ht="15" customHeight="1" x14ac:dyDescent="0.25">
      <c r="Q2353" s="1123"/>
    </row>
    <row r="2354" spans="17:17" s="964" customFormat="1" ht="15" customHeight="1" x14ac:dyDescent="0.25">
      <c r="Q2354" s="1123"/>
    </row>
    <row r="2355" spans="17:17" s="964" customFormat="1" ht="15" customHeight="1" x14ac:dyDescent="0.25">
      <c r="Q2355" s="1123"/>
    </row>
    <row r="2356" spans="17:17" s="964" customFormat="1" ht="15" customHeight="1" x14ac:dyDescent="0.25">
      <c r="Q2356" s="1123"/>
    </row>
    <row r="2357" spans="17:17" s="964" customFormat="1" ht="15" customHeight="1" x14ac:dyDescent="0.25">
      <c r="Q2357" s="1123"/>
    </row>
    <row r="2358" spans="17:17" s="964" customFormat="1" ht="15" customHeight="1" x14ac:dyDescent="0.25">
      <c r="Q2358" s="1123"/>
    </row>
    <row r="2359" spans="17:17" s="964" customFormat="1" ht="15" customHeight="1" x14ac:dyDescent="0.25">
      <c r="Q2359" s="1123"/>
    </row>
    <row r="2360" spans="17:17" s="964" customFormat="1" ht="15" customHeight="1" x14ac:dyDescent="0.25">
      <c r="Q2360" s="1123"/>
    </row>
    <row r="2361" spans="17:17" s="964" customFormat="1" ht="15" customHeight="1" x14ac:dyDescent="0.25">
      <c r="Q2361" s="1123"/>
    </row>
    <row r="2362" spans="17:17" s="964" customFormat="1" ht="15" customHeight="1" x14ac:dyDescent="0.25">
      <c r="Q2362" s="1123"/>
    </row>
    <row r="2363" spans="17:17" s="964" customFormat="1" ht="15" customHeight="1" x14ac:dyDescent="0.25">
      <c r="Q2363" s="1123"/>
    </row>
    <row r="2364" spans="17:17" s="964" customFormat="1" ht="15" customHeight="1" x14ac:dyDescent="0.25">
      <c r="Q2364" s="1123"/>
    </row>
    <row r="2365" spans="17:17" s="964" customFormat="1" ht="15" customHeight="1" x14ac:dyDescent="0.25">
      <c r="Q2365" s="1123"/>
    </row>
    <row r="2366" spans="17:17" s="964" customFormat="1" ht="15" customHeight="1" x14ac:dyDescent="0.25">
      <c r="Q2366" s="1123"/>
    </row>
    <row r="2367" spans="17:17" s="964" customFormat="1" ht="15" customHeight="1" x14ac:dyDescent="0.25">
      <c r="Q2367" s="1123"/>
    </row>
    <row r="2368" spans="17:17" s="964" customFormat="1" ht="15" customHeight="1" x14ac:dyDescent="0.25">
      <c r="Q2368" s="1123"/>
    </row>
    <row r="2369" spans="17:17" s="964" customFormat="1" ht="15" customHeight="1" x14ac:dyDescent="0.25">
      <c r="Q2369" s="1123"/>
    </row>
    <row r="2370" spans="17:17" s="964" customFormat="1" ht="15" customHeight="1" x14ac:dyDescent="0.25">
      <c r="Q2370" s="1123"/>
    </row>
    <row r="2371" spans="17:17" s="964" customFormat="1" ht="15" customHeight="1" x14ac:dyDescent="0.25">
      <c r="Q2371" s="1123"/>
    </row>
    <row r="2372" spans="17:17" s="964" customFormat="1" ht="15" customHeight="1" x14ac:dyDescent="0.25">
      <c r="Q2372" s="1123"/>
    </row>
    <row r="2373" spans="17:17" s="964" customFormat="1" ht="15" customHeight="1" x14ac:dyDescent="0.25">
      <c r="Q2373" s="1123"/>
    </row>
    <row r="2374" spans="17:17" s="964" customFormat="1" ht="15" customHeight="1" x14ac:dyDescent="0.25">
      <c r="Q2374" s="1123"/>
    </row>
    <row r="2375" spans="17:17" s="964" customFormat="1" ht="15" customHeight="1" x14ac:dyDescent="0.25">
      <c r="Q2375" s="1123"/>
    </row>
    <row r="2376" spans="17:17" s="964" customFormat="1" ht="15" customHeight="1" x14ac:dyDescent="0.25">
      <c r="Q2376" s="1123"/>
    </row>
    <row r="2377" spans="17:17" s="964" customFormat="1" ht="15" customHeight="1" x14ac:dyDescent="0.25">
      <c r="Q2377" s="1123"/>
    </row>
    <row r="2378" spans="17:17" s="964" customFormat="1" ht="15" customHeight="1" x14ac:dyDescent="0.25">
      <c r="Q2378" s="1123"/>
    </row>
    <row r="2379" spans="17:17" s="964" customFormat="1" ht="15" customHeight="1" x14ac:dyDescent="0.25">
      <c r="Q2379" s="1123"/>
    </row>
    <row r="2380" spans="17:17" s="964" customFormat="1" ht="15" customHeight="1" x14ac:dyDescent="0.25">
      <c r="Q2380" s="1123"/>
    </row>
    <row r="2381" spans="17:17" s="964" customFormat="1" ht="15" customHeight="1" x14ac:dyDescent="0.25">
      <c r="Q2381" s="1123"/>
    </row>
    <row r="2382" spans="17:17" s="964" customFormat="1" ht="15" customHeight="1" x14ac:dyDescent="0.25">
      <c r="Q2382" s="1123"/>
    </row>
    <row r="2383" spans="17:17" s="964" customFormat="1" ht="15" customHeight="1" x14ac:dyDescent="0.25">
      <c r="Q2383" s="1123"/>
    </row>
    <row r="2384" spans="17:17" s="964" customFormat="1" ht="15" customHeight="1" x14ac:dyDescent="0.25">
      <c r="Q2384" s="1123"/>
    </row>
    <row r="2385" spans="17:17" s="964" customFormat="1" ht="15" customHeight="1" x14ac:dyDescent="0.25">
      <c r="Q2385" s="1123"/>
    </row>
    <row r="2386" spans="17:17" s="964" customFormat="1" ht="15" customHeight="1" x14ac:dyDescent="0.25">
      <c r="Q2386" s="1123"/>
    </row>
    <row r="2387" spans="17:17" s="964" customFormat="1" ht="15" customHeight="1" x14ac:dyDescent="0.25">
      <c r="Q2387" s="1123"/>
    </row>
    <row r="2388" spans="17:17" s="964" customFormat="1" ht="15" customHeight="1" x14ac:dyDescent="0.25">
      <c r="Q2388" s="1123"/>
    </row>
    <row r="2389" spans="17:17" s="964" customFormat="1" ht="15" customHeight="1" x14ac:dyDescent="0.25">
      <c r="Q2389" s="1123"/>
    </row>
    <row r="2390" spans="17:17" s="964" customFormat="1" ht="15" customHeight="1" x14ac:dyDescent="0.25">
      <c r="Q2390" s="1123"/>
    </row>
    <row r="2391" spans="17:17" s="964" customFormat="1" ht="15" customHeight="1" x14ac:dyDescent="0.25">
      <c r="Q2391" s="1123"/>
    </row>
    <row r="2392" spans="17:17" s="964" customFormat="1" ht="15" customHeight="1" x14ac:dyDescent="0.25">
      <c r="Q2392" s="1123"/>
    </row>
    <row r="2393" spans="17:17" s="964" customFormat="1" ht="15" customHeight="1" x14ac:dyDescent="0.25">
      <c r="Q2393" s="1123"/>
    </row>
    <row r="2394" spans="17:17" s="964" customFormat="1" ht="15" customHeight="1" x14ac:dyDescent="0.25">
      <c r="Q2394" s="1123"/>
    </row>
    <row r="2395" spans="17:17" s="964" customFormat="1" ht="15" customHeight="1" x14ac:dyDescent="0.25">
      <c r="Q2395" s="1123"/>
    </row>
    <row r="2396" spans="17:17" s="964" customFormat="1" ht="15" customHeight="1" x14ac:dyDescent="0.25">
      <c r="Q2396" s="1123"/>
    </row>
    <row r="2397" spans="17:17" s="964" customFormat="1" ht="15" customHeight="1" x14ac:dyDescent="0.25">
      <c r="Q2397" s="1123"/>
    </row>
    <row r="2398" spans="17:17" s="964" customFormat="1" ht="15" customHeight="1" x14ac:dyDescent="0.25">
      <c r="Q2398" s="1123"/>
    </row>
    <row r="2399" spans="17:17" s="964" customFormat="1" ht="15" customHeight="1" x14ac:dyDescent="0.25">
      <c r="Q2399" s="1123"/>
    </row>
    <row r="2400" spans="17:17" s="964" customFormat="1" ht="15" customHeight="1" x14ac:dyDescent="0.25">
      <c r="Q2400" s="1123"/>
    </row>
    <row r="2401" spans="17:17" s="964" customFormat="1" ht="15" customHeight="1" x14ac:dyDescent="0.25">
      <c r="Q2401" s="1123"/>
    </row>
    <row r="2402" spans="17:17" s="964" customFormat="1" ht="15" customHeight="1" x14ac:dyDescent="0.25">
      <c r="Q2402" s="1123"/>
    </row>
    <row r="2403" spans="17:17" s="964" customFormat="1" ht="15" customHeight="1" x14ac:dyDescent="0.25">
      <c r="Q2403" s="1123"/>
    </row>
    <row r="2404" spans="17:17" s="964" customFormat="1" ht="15" customHeight="1" x14ac:dyDescent="0.25">
      <c r="Q2404" s="1123"/>
    </row>
    <row r="2405" spans="17:17" s="964" customFormat="1" ht="15" customHeight="1" x14ac:dyDescent="0.25">
      <c r="Q2405" s="1123"/>
    </row>
    <row r="2406" spans="17:17" s="964" customFormat="1" ht="15" customHeight="1" x14ac:dyDescent="0.25">
      <c r="Q2406" s="1123"/>
    </row>
    <row r="2407" spans="17:17" s="964" customFormat="1" ht="15" customHeight="1" x14ac:dyDescent="0.25">
      <c r="Q2407" s="1123"/>
    </row>
    <row r="2408" spans="17:17" s="964" customFormat="1" ht="15" customHeight="1" x14ac:dyDescent="0.25">
      <c r="Q2408" s="1123"/>
    </row>
    <row r="2409" spans="17:17" s="964" customFormat="1" ht="15" customHeight="1" x14ac:dyDescent="0.25">
      <c r="Q2409" s="1123"/>
    </row>
    <row r="2410" spans="17:17" s="964" customFormat="1" ht="15" customHeight="1" x14ac:dyDescent="0.25">
      <c r="Q2410" s="1123"/>
    </row>
    <row r="2411" spans="17:17" s="964" customFormat="1" ht="15" customHeight="1" x14ac:dyDescent="0.25">
      <c r="Q2411" s="1123"/>
    </row>
    <row r="2412" spans="17:17" s="964" customFormat="1" ht="15" customHeight="1" x14ac:dyDescent="0.25">
      <c r="Q2412" s="1123"/>
    </row>
    <row r="2413" spans="17:17" s="964" customFormat="1" ht="15" customHeight="1" x14ac:dyDescent="0.25">
      <c r="Q2413" s="1123"/>
    </row>
    <row r="2414" spans="17:17" s="964" customFormat="1" ht="15" customHeight="1" x14ac:dyDescent="0.25">
      <c r="Q2414" s="1123"/>
    </row>
    <row r="2415" spans="17:17" s="964" customFormat="1" ht="15" customHeight="1" x14ac:dyDescent="0.25">
      <c r="Q2415" s="1123"/>
    </row>
    <row r="2416" spans="17:17" s="964" customFormat="1" ht="15" customHeight="1" x14ac:dyDescent="0.25">
      <c r="Q2416" s="1123"/>
    </row>
    <row r="2417" spans="17:17" s="964" customFormat="1" ht="15" customHeight="1" x14ac:dyDescent="0.25">
      <c r="Q2417" s="1123"/>
    </row>
    <row r="2418" spans="17:17" s="964" customFormat="1" ht="15" customHeight="1" x14ac:dyDescent="0.25">
      <c r="Q2418" s="1123"/>
    </row>
    <row r="2419" spans="17:17" s="964" customFormat="1" ht="15" customHeight="1" x14ac:dyDescent="0.25">
      <c r="Q2419" s="1123"/>
    </row>
    <row r="2420" spans="17:17" s="964" customFormat="1" ht="15" customHeight="1" x14ac:dyDescent="0.25">
      <c r="Q2420" s="1123"/>
    </row>
    <row r="2421" spans="17:17" s="964" customFormat="1" ht="15" customHeight="1" x14ac:dyDescent="0.25">
      <c r="Q2421" s="1123"/>
    </row>
    <row r="2422" spans="17:17" s="964" customFormat="1" ht="15" customHeight="1" x14ac:dyDescent="0.25">
      <c r="Q2422" s="1123"/>
    </row>
    <row r="2423" spans="17:17" s="964" customFormat="1" ht="15" customHeight="1" x14ac:dyDescent="0.25">
      <c r="Q2423" s="1123"/>
    </row>
    <row r="2424" spans="17:17" s="964" customFormat="1" ht="15" customHeight="1" x14ac:dyDescent="0.25">
      <c r="Q2424" s="1123"/>
    </row>
    <row r="2425" spans="17:17" s="964" customFormat="1" ht="15" customHeight="1" x14ac:dyDescent="0.25">
      <c r="Q2425" s="1123"/>
    </row>
    <row r="2426" spans="17:17" s="964" customFormat="1" ht="15" customHeight="1" x14ac:dyDescent="0.25">
      <c r="Q2426" s="1123"/>
    </row>
    <row r="2427" spans="17:17" s="964" customFormat="1" ht="15" customHeight="1" x14ac:dyDescent="0.25">
      <c r="Q2427" s="1123"/>
    </row>
    <row r="2428" spans="17:17" s="964" customFormat="1" ht="15" customHeight="1" x14ac:dyDescent="0.25">
      <c r="Q2428" s="1123"/>
    </row>
    <row r="2429" spans="17:17" s="964" customFormat="1" ht="15" customHeight="1" x14ac:dyDescent="0.25">
      <c r="Q2429" s="1123"/>
    </row>
    <row r="2430" spans="17:17" s="964" customFormat="1" ht="15" customHeight="1" x14ac:dyDescent="0.25">
      <c r="Q2430" s="1123"/>
    </row>
    <row r="2431" spans="17:17" s="964" customFormat="1" ht="15" customHeight="1" x14ac:dyDescent="0.25">
      <c r="Q2431" s="1123"/>
    </row>
    <row r="2432" spans="17:17" s="964" customFormat="1" ht="15" customHeight="1" x14ac:dyDescent="0.25">
      <c r="Q2432" s="1123"/>
    </row>
    <row r="2433" spans="17:17" s="964" customFormat="1" ht="15" customHeight="1" x14ac:dyDescent="0.25">
      <c r="Q2433" s="1123"/>
    </row>
    <row r="2434" spans="17:17" s="964" customFormat="1" ht="15" customHeight="1" x14ac:dyDescent="0.25">
      <c r="Q2434" s="1123"/>
    </row>
    <row r="2435" spans="17:17" s="964" customFormat="1" ht="15" customHeight="1" x14ac:dyDescent="0.25">
      <c r="Q2435" s="1123"/>
    </row>
    <row r="2436" spans="17:17" s="964" customFormat="1" ht="15" customHeight="1" x14ac:dyDescent="0.25">
      <c r="Q2436" s="1123"/>
    </row>
    <row r="2437" spans="17:17" s="964" customFormat="1" ht="15" customHeight="1" x14ac:dyDescent="0.25">
      <c r="Q2437" s="1123"/>
    </row>
    <row r="2438" spans="17:17" s="964" customFormat="1" ht="15" customHeight="1" x14ac:dyDescent="0.25">
      <c r="Q2438" s="1123"/>
    </row>
    <row r="2439" spans="17:17" s="964" customFormat="1" ht="15" customHeight="1" x14ac:dyDescent="0.25">
      <c r="Q2439" s="1123"/>
    </row>
    <row r="2440" spans="17:17" s="964" customFormat="1" ht="15" customHeight="1" x14ac:dyDescent="0.25">
      <c r="Q2440" s="1123"/>
    </row>
    <row r="2441" spans="17:17" s="964" customFormat="1" ht="15" customHeight="1" x14ac:dyDescent="0.25">
      <c r="Q2441" s="1123"/>
    </row>
    <row r="2442" spans="17:17" s="964" customFormat="1" ht="15" customHeight="1" x14ac:dyDescent="0.25">
      <c r="Q2442" s="1123"/>
    </row>
    <row r="2443" spans="17:17" s="964" customFormat="1" ht="15" customHeight="1" x14ac:dyDescent="0.25">
      <c r="Q2443" s="1123"/>
    </row>
    <row r="2444" spans="17:17" s="964" customFormat="1" ht="15" customHeight="1" x14ac:dyDescent="0.25">
      <c r="Q2444" s="1123"/>
    </row>
    <row r="2445" spans="17:17" s="964" customFormat="1" ht="15" customHeight="1" x14ac:dyDescent="0.25">
      <c r="Q2445" s="1123"/>
    </row>
    <row r="2446" spans="17:17" s="964" customFormat="1" ht="15" customHeight="1" x14ac:dyDescent="0.25">
      <c r="Q2446" s="1123"/>
    </row>
    <row r="2447" spans="17:17" s="964" customFormat="1" ht="15" customHeight="1" x14ac:dyDescent="0.25">
      <c r="Q2447" s="1123"/>
    </row>
    <row r="2448" spans="17:17" s="964" customFormat="1" ht="15" customHeight="1" x14ac:dyDescent="0.25">
      <c r="Q2448" s="1123"/>
    </row>
    <row r="2449" spans="17:17" s="964" customFormat="1" ht="15" customHeight="1" x14ac:dyDescent="0.25">
      <c r="Q2449" s="1123"/>
    </row>
    <row r="2450" spans="17:17" s="964" customFormat="1" ht="15" customHeight="1" x14ac:dyDescent="0.25">
      <c r="Q2450" s="1123"/>
    </row>
    <row r="2451" spans="17:17" s="964" customFormat="1" ht="15" customHeight="1" x14ac:dyDescent="0.25">
      <c r="Q2451" s="1123"/>
    </row>
    <row r="2452" spans="17:17" s="964" customFormat="1" ht="15" customHeight="1" x14ac:dyDescent="0.25">
      <c r="Q2452" s="1123"/>
    </row>
    <row r="2453" spans="17:17" s="964" customFormat="1" ht="15" customHeight="1" x14ac:dyDescent="0.25">
      <c r="Q2453" s="1123"/>
    </row>
    <row r="2454" spans="17:17" s="964" customFormat="1" ht="15" customHeight="1" x14ac:dyDescent="0.25">
      <c r="Q2454" s="1123"/>
    </row>
    <row r="2455" spans="17:17" s="964" customFormat="1" ht="15" customHeight="1" x14ac:dyDescent="0.25">
      <c r="Q2455" s="1123"/>
    </row>
    <row r="2456" spans="17:17" s="964" customFormat="1" ht="15" customHeight="1" x14ac:dyDescent="0.25">
      <c r="Q2456" s="1123"/>
    </row>
    <row r="2457" spans="17:17" s="964" customFormat="1" ht="15" customHeight="1" x14ac:dyDescent="0.25">
      <c r="Q2457" s="1123"/>
    </row>
    <row r="2458" spans="17:17" s="964" customFormat="1" ht="15" customHeight="1" x14ac:dyDescent="0.25">
      <c r="Q2458" s="1123"/>
    </row>
    <row r="2459" spans="17:17" s="964" customFormat="1" ht="15" customHeight="1" x14ac:dyDescent="0.25">
      <c r="Q2459" s="1123"/>
    </row>
    <row r="2460" spans="17:17" s="964" customFormat="1" ht="15" customHeight="1" x14ac:dyDescent="0.25">
      <c r="Q2460" s="1123"/>
    </row>
    <row r="2461" spans="17:17" s="964" customFormat="1" ht="15" customHeight="1" x14ac:dyDescent="0.25">
      <c r="Q2461" s="1123"/>
    </row>
    <row r="2462" spans="17:17" s="964" customFormat="1" ht="15" customHeight="1" x14ac:dyDescent="0.25">
      <c r="Q2462" s="1123"/>
    </row>
    <row r="2463" spans="17:17" s="964" customFormat="1" ht="15" customHeight="1" x14ac:dyDescent="0.25">
      <c r="Q2463" s="1123"/>
    </row>
    <row r="2464" spans="17:17" s="964" customFormat="1" ht="15" customHeight="1" x14ac:dyDescent="0.25">
      <c r="Q2464" s="1123"/>
    </row>
    <row r="2465" spans="17:17" s="964" customFormat="1" ht="15" customHeight="1" x14ac:dyDescent="0.25">
      <c r="Q2465" s="1123"/>
    </row>
    <row r="2466" spans="17:17" s="964" customFormat="1" ht="15" customHeight="1" x14ac:dyDescent="0.25">
      <c r="Q2466" s="1123"/>
    </row>
    <row r="2467" spans="17:17" s="964" customFormat="1" ht="15" customHeight="1" x14ac:dyDescent="0.25">
      <c r="Q2467" s="1123"/>
    </row>
    <row r="2468" spans="17:17" s="964" customFormat="1" ht="15" customHeight="1" x14ac:dyDescent="0.25">
      <c r="Q2468" s="1123"/>
    </row>
    <row r="2469" spans="17:17" s="964" customFormat="1" ht="15" customHeight="1" x14ac:dyDescent="0.25">
      <c r="Q2469" s="1123"/>
    </row>
    <row r="2470" spans="17:17" s="964" customFormat="1" ht="15" customHeight="1" x14ac:dyDescent="0.25">
      <c r="Q2470" s="1123"/>
    </row>
    <row r="2471" spans="17:17" s="964" customFormat="1" ht="15" customHeight="1" x14ac:dyDescent="0.25">
      <c r="Q2471" s="1123"/>
    </row>
    <row r="2472" spans="17:17" s="964" customFormat="1" ht="15" customHeight="1" x14ac:dyDescent="0.25">
      <c r="Q2472" s="1123"/>
    </row>
    <row r="2473" spans="17:17" s="964" customFormat="1" ht="15" customHeight="1" x14ac:dyDescent="0.25">
      <c r="Q2473" s="1123"/>
    </row>
    <row r="2474" spans="17:17" s="964" customFormat="1" ht="15" customHeight="1" x14ac:dyDescent="0.25">
      <c r="Q2474" s="1123"/>
    </row>
    <row r="2475" spans="17:17" s="964" customFormat="1" ht="15" customHeight="1" x14ac:dyDescent="0.25">
      <c r="Q2475" s="1123"/>
    </row>
    <row r="2476" spans="17:17" s="964" customFormat="1" ht="15" customHeight="1" x14ac:dyDescent="0.25">
      <c r="Q2476" s="1123"/>
    </row>
    <row r="2477" spans="17:17" s="964" customFormat="1" ht="15" customHeight="1" x14ac:dyDescent="0.25">
      <c r="Q2477" s="1123"/>
    </row>
    <row r="2478" spans="17:17" s="964" customFormat="1" ht="15" customHeight="1" x14ac:dyDescent="0.25">
      <c r="Q2478" s="1123"/>
    </row>
    <row r="2479" spans="17:17" s="964" customFormat="1" ht="15" customHeight="1" x14ac:dyDescent="0.25">
      <c r="Q2479" s="1123"/>
    </row>
    <row r="2480" spans="17:17" s="964" customFormat="1" ht="15" customHeight="1" x14ac:dyDescent="0.25">
      <c r="Q2480" s="1123"/>
    </row>
    <row r="2481" spans="17:17" s="964" customFormat="1" ht="15" customHeight="1" x14ac:dyDescent="0.25">
      <c r="Q2481" s="1123"/>
    </row>
    <row r="2482" spans="17:17" s="964" customFormat="1" ht="15" customHeight="1" x14ac:dyDescent="0.25">
      <c r="Q2482" s="1123"/>
    </row>
    <row r="2483" spans="17:17" s="964" customFormat="1" ht="15" customHeight="1" x14ac:dyDescent="0.25">
      <c r="Q2483" s="1123"/>
    </row>
    <row r="2484" spans="17:17" s="964" customFormat="1" ht="15" customHeight="1" x14ac:dyDescent="0.25">
      <c r="Q2484" s="1123"/>
    </row>
    <row r="2485" spans="17:17" s="964" customFormat="1" ht="15" customHeight="1" x14ac:dyDescent="0.25">
      <c r="Q2485" s="1123"/>
    </row>
    <row r="2486" spans="17:17" s="964" customFormat="1" ht="15" customHeight="1" x14ac:dyDescent="0.25">
      <c r="Q2486" s="1123"/>
    </row>
    <row r="2487" spans="17:17" s="964" customFormat="1" ht="15" customHeight="1" x14ac:dyDescent="0.25">
      <c r="Q2487" s="1123"/>
    </row>
    <row r="2488" spans="17:17" s="964" customFormat="1" ht="15" customHeight="1" x14ac:dyDescent="0.25">
      <c r="Q2488" s="1123"/>
    </row>
    <row r="2489" spans="17:17" s="964" customFormat="1" ht="15" customHeight="1" x14ac:dyDescent="0.25">
      <c r="Q2489" s="1123"/>
    </row>
    <row r="2490" spans="17:17" s="964" customFormat="1" ht="15" customHeight="1" x14ac:dyDescent="0.25">
      <c r="Q2490" s="1123"/>
    </row>
    <row r="2491" spans="17:17" s="964" customFormat="1" ht="15" customHeight="1" x14ac:dyDescent="0.25">
      <c r="Q2491" s="1123"/>
    </row>
    <row r="2492" spans="17:17" s="964" customFormat="1" ht="15" customHeight="1" x14ac:dyDescent="0.25">
      <c r="Q2492" s="1123"/>
    </row>
    <row r="2493" spans="17:17" s="964" customFormat="1" ht="15" customHeight="1" x14ac:dyDescent="0.25">
      <c r="Q2493" s="1123"/>
    </row>
    <row r="2494" spans="17:17" s="964" customFormat="1" ht="15" customHeight="1" x14ac:dyDescent="0.25">
      <c r="Q2494" s="1123"/>
    </row>
    <row r="2495" spans="17:17" s="964" customFormat="1" ht="15" customHeight="1" x14ac:dyDescent="0.25">
      <c r="Q2495" s="1123"/>
    </row>
    <row r="2496" spans="17:17" s="964" customFormat="1" ht="15" customHeight="1" x14ac:dyDescent="0.25">
      <c r="Q2496" s="1123"/>
    </row>
    <row r="2497" spans="17:17" s="964" customFormat="1" ht="15" customHeight="1" x14ac:dyDescent="0.25">
      <c r="Q2497" s="1123"/>
    </row>
    <row r="2498" spans="17:17" s="964" customFormat="1" ht="15" customHeight="1" x14ac:dyDescent="0.25">
      <c r="Q2498" s="1123"/>
    </row>
    <row r="2499" spans="17:17" s="964" customFormat="1" ht="15" customHeight="1" x14ac:dyDescent="0.25">
      <c r="Q2499" s="1123"/>
    </row>
    <row r="2500" spans="17:17" s="964" customFormat="1" ht="15" customHeight="1" x14ac:dyDescent="0.25">
      <c r="Q2500" s="1123"/>
    </row>
    <row r="2501" spans="17:17" s="964" customFormat="1" ht="15" customHeight="1" x14ac:dyDescent="0.25">
      <c r="Q2501" s="1123"/>
    </row>
    <row r="2502" spans="17:17" s="964" customFormat="1" ht="15" customHeight="1" x14ac:dyDescent="0.25">
      <c r="Q2502" s="1123"/>
    </row>
    <row r="2503" spans="17:17" s="964" customFormat="1" ht="15" customHeight="1" x14ac:dyDescent="0.25">
      <c r="Q2503" s="1123"/>
    </row>
    <row r="2504" spans="17:17" s="964" customFormat="1" ht="15" customHeight="1" x14ac:dyDescent="0.25">
      <c r="Q2504" s="1123"/>
    </row>
    <row r="2505" spans="17:17" s="964" customFormat="1" ht="15" customHeight="1" x14ac:dyDescent="0.25">
      <c r="Q2505" s="1123"/>
    </row>
    <row r="2506" spans="17:17" s="964" customFormat="1" ht="15" customHeight="1" x14ac:dyDescent="0.25">
      <c r="Q2506" s="1123"/>
    </row>
    <row r="2507" spans="17:17" s="964" customFormat="1" ht="15" customHeight="1" x14ac:dyDescent="0.25">
      <c r="Q2507" s="1123"/>
    </row>
    <row r="2508" spans="17:17" s="964" customFormat="1" ht="15" customHeight="1" x14ac:dyDescent="0.25">
      <c r="Q2508" s="1123"/>
    </row>
    <row r="2509" spans="17:17" s="964" customFormat="1" ht="15" customHeight="1" x14ac:dyDescent="0.25">
      <c r="Q2509" s="1123"/>
    </row>
    <row r="2510" spans="17:17" s="964" customFormat="1" ht="15" customHeight="1" x14ac:dyDescent="0.25">
      <c r="Q2510" s="1123"/>
    </row>
    <row r="2511" spans="17:17" s="964" customFormat="1" ht="15" customHeight="1" x14ac:dyDescent="0.25">
      <c r="Q2511" s="1123"/>
    </row>
    <row r="2512" spans="17:17" s="964" customFormat="1" ht="15" customHeight="1" x14ac:dyDescent="0.25">
      <c r="Q2512" s="1123"/>
    </row>
    <row r="2513" spans="17:17" s="964" customFormat="1" ht="15" customHeight="1" x14ac:dyDescent="0.25">
      <c r="Q2513" s="1123"/>
    </row>
    <row r="2514" spans="17:17" s="964" customFormat="1" ht="15" customHeight="1" x14ac:dyDescent="0.25">
      <c r="Q2514" s="1123"/>
    </row>
    <row r="2515" spans="17:17" s="964" customFormat="1" ht="15" customHeight="1" x14ac:dyDescent="0.25">
      <c r="Q2515" s="1123"/>
    </row>
    <row r="2516" spans="17:17" s="964" customFormat="1" ht="15" customHeight="1" x14ac:dyDescent="0.25">
      <c r="Q2516" s="1123"/>
    </row>
    <row r="2517" spans="17:17" s="964" customFormat="1" ht="15" customHeight="1" x14ac:dyDescent="0.25">
      <c r="Q2517" s="1123"/>
    </row>
    <row r="2518" spans="17:17" s="964" customFormat="1" ht="15" customHeight="1" x14ac:dyDescent="0.25">
      <c r="Q2518" s="1123"/>
    </row>
    <row r="2519" spans="17:17" s="964" customFormat="1" ht="15" customHeight="1" x14ac:dyDescent="0.25">
      <c r="Q2519" s="1123"/>
    </row>
    <row r="2520" spans="17:17" s="964" customFormat="1" ht="15" customHeight="1" x14ac:dyDescent="0.25">
      <c r="Q2520" s="1123"/>
    </row>
    <row r="2521" spans="17:17" s="964" customFormat="1" ht="15" customHeight="1" x14ac:dyDescent="0.25">
      <c r="Q2521" s="1123"/>
    </row>
    <row r="2522" spans="17:17" s="964" customFormat="1" ht="15" customHeight="1" x14ac:dyDescent="0.25">
      <c r="Q2522" s="1123"/>
    </row>
    <row r="2523" spans="17:17" s="964" customFormat="1" ht="15" customHeight="1" x14ac:dyDescent="0.25">
      <c r="Q2523" s="1123"/>
    </row>
    <row r="2524" spans="17:17" s="964" customFormat="1" ht="15" customHeight="1" x14ac:dyDescent="0.25">
      <c r="Q2524" s="1123"/>
    </row>
    <row r="2525" spans="17:17" s="964" customFormat="1" ht="15" customHeight="1" x14ac:dyDescent="0.25">
      <c r="Q2525" s="1123"/>
    </row>
    <row r="2526" spans="17:17" s="964" customFormat="1" ht="15" customHeight="1" x14ac:dyDescent="0.25">
      <c r="Q2526" s="1123"/>
    </row>
    <row r="2527" spans="17:17" s="964" customFormat="1" ht="15" customHeight="1" x14ac:dyDescent="0.25">
      <c r="Q2527" s="1123"/>
    </row>
    <row r="2528" spans="17:17" s="964" customFormat="1" ht="15" customHeight="1" x14ac:dyDescent="0.25">
      <c r="Q2528" s="1123"/>
    </row>
    <row r="2529" spans="17:17" s="964" customFormat="1" ht="15" customHeight="1" x14ac:dyDescent="0.25">
      <c r="Q2529" s="1123"/>
    </row>
    <row r="2530" spans="17:17" s="964" customFormat="1" ht="15" customHeight="1" x14ac:dyDescent="0.25">
      <c r="Q2530" s="1123"/>
    </row>
    <row r="2531" spans="17:17" s="964" customFormat="1" ht="15" customHeight="1" x14ac:dyDescent="0.25">
      <c r="Q2531" s="1123"/>
    </row>
    <row r="2532" spans="17:17" s="964" customFormat="1" ht="15" customHeight="1" x14ac:dyDescent="0.25">
      <c r="Q2532" s="1123"/>
    </row>
    <row r="2533" spans="17:17" s="964" customFormat="1" ht="15" customHeight="1" x14ac:dyDescent="0.25">
      <c r="Q2533" s="1123"/>
    </row>
    <row r="2534" spans="17:17" s="964" customFormat="1" ht="15" customHeight="1" x14ac:dyDescent="0.25">
      <c r="Q2534" s="1123"/>
    </row>
    <row r="2535" spans="17:17" s="964" customFormat="1" ht="15" customHeight="1" x14ac:dyDescent="0.25">
      <c r="Q2535" s="1123"/>
    </row>
    <row r="2536" spans="17:17" s="964" customFormat="1" ht="15" customHeight="1" x14ac:dyDescent="0.25">
      <c r="Q2536" s="1123"/>
    </row>
    <row r="2537" spans="17:17" s="964" customFormat="1" ht="15" customHeight="1" x14ac:dyDescent="0.25">
      <c r="Q2537" s="1123"/>
    </row>
    <row r="2538" spans="17:17" s="964" customFormat="1" ht="15" customHeight="1" x14ac:dyDescent="0.25">
      <c r="Q2538" s="1123"/>
    </row>
    <row r="2539" spans="17:17" s="964" customFormat="1" ht="15" customHeight="1" x14ac:dyDescent="0.25">
      <c r="Q2539" s="1123"/>
    </row>
    <row r="2540" spans="17:17" s="964" customFormat="1" ht="15" customHeight="1" x14ac:dyDescent="0.25">
      <c r="Q2540" s="1123"/>
    </row>
    <row r="2541" spans="17:17" s="964" customFormat="1" ht="15" customHeight="1" x14ac:dyDescent="0.25">
      <c r="Q2541" s="1123"/>
    </row>
    <row r="2542" spans="17:17" s="964" customFormat="1" ht="15" customHeight="1" x14ac:dyDescent="0.25">
      <c r="Q2542" s="1123"/>
    </row>
    <row r="2543" spans="17:17" s="964" customFormat="1" ht="15" customHeight="1" x14ac:dyDescent="0.25">
      <c r="Q2543" s="1123"/>
    </row>
    <row r="2544" spans="17:17" s="964" customFormat="1" ht="15" customHeight="1" x14ac:dyDescent="0.25">
      <c r="Q2544" s="1123"/>
    </row>
    <row r="2545" spans="17:17" s="964" customFormat="1" ht="15" customHeight="1" x14ac:dyDescent="0.25">
      <c r="Q2545" s="1123"/>
    </row>
    <row r="2546" spans="17:17" s="964" customFormat="1" ht="15" customHeight="1" x14ac:dyDescent="0.25">
      <c r="Q2546" s="1123"/>
    </row>
    <row r="2547" spans="17:17" s="964" customFormat="1" ht="15" customHeight="1" x14ac:dyDescent="0.25">
      <c r="Q2547" s="1123"/>
    </row>
    <row r="2548" spans="17:17" s="964" customFormat="1" ht="15" customHeight="1" x14ac:dyDescent="0.25">
      <c r="Q2548" s="1123"/>
    </row>
    <row r="2549" spans="17:17" s="964" customFormat="1" ht="15" customHeight="1" x14ac:dyDescent="0.25">
      <c r="Q2549" s="1123"/>
    </row>
    <row r="2550" spans="17:17" s="964" customFormat="1" ht="15" customHeight="1" x14ac:dyDescent="0.25">
      <c r="Q2550" s="1123"/>
    </row>
    <row r="2551" spans="17:17" s="964" customFormat="1" ht="15" customHeight="1" x14ac:dyDescent="0.25">
      <c r="Q2551" s="1123"/>
    </row>
    <row r="2552" spans="17:17" s="964" customFormat="1" ht="15" customHeight="1" x14ac:dyDescent="0.25">
      <c r="Q2552" s="1123"/>
    </row>
    <row r="2553" spans="17:17" s="964" customFormat="1" ht="15" customHeight="1" x14ac:dyDescent="0.25">
      <c r="Q2553" s="1123"/>
    </row>
    <row r="2554" spans="17:17" s="964" customFormat="1" ht="15" customHeight="1" x14ac:dyDescent="0.25">
      <c r="Q2554" s="1123"/>
    </row>
    <row r="2555" spans="17:17" s="964" customFormat="1" ht="15" customHeight="1" x14ac:dyDescent="0.25">
      <c r="Q2555" s="1123"/>
    </row>
    <row r="2556" spans="17:17" s="964" customFormat="1" ht="15" customHeight="1" x14ac:dyDescent="0.25">
      <c r="Q2556" s="1123"/>
    </row>
    <row r="2557" spans="17:17" s="964" customFormat="1" ht="15" customHeight="1" x14ac:dyDescent="0.25">
      <c r="Q2557" s="1123"/>
    </row>
    <row r="2558" spans="17:17" s="964" customFormat="1" ht="15" customHeight="1" x14ac:dyDescent="0.25">
      <c r="Q2558" s="1123"/>
    </row>
    <row r="2559" spans="17:17" s="964" customFormat="1" ht="15" customHeight="1" x14ac:dyDescent="0.25">
      <c r="Q2559" s="1123"/>
    </row>
    <row r="2560" spans="17:17" s="964" customFormat="1" ht="15" customHeight="1" x14ac:dyDescent="0.25">
      <c r="Q2560" s="1123"/>
    </row>
    <row r="2561" spans="17:17" s="964" customFormat="1" ht="15" customHeight="1" x14ac:dyDescent="0.25">
      <c r="Q2561" s="1123"/>
    </row>
    <row r="2562" spans="17:17" s="964" customFormat="1" ht="15" customHeight="1" x14ac:dyDescent="0.25">
      <c r="Q2562" s="1123"/>
    </row>
    <row r="2563" spans="17:17" s="964" customFormat="1" ht="15" customHeight="1" x14ac:dyDescent="0.25">
      <c r="Q2563" s="1123"/>
    </row>
    <row r="2564" spans="17:17" s="964" customFormat="1" ht="15" customHeight="1" x14ac:dyDescent="0.25">
      <c r="Q2564" s="1123"/>
    </row>
    <row r="2565" spans="17:17" s="964" customFormat="1" ht="15" customHeight="1" x14ac:dyDescent="0.25">
      <c r="Q2565" s="1123"/>
    </row>
    <row r="2566" spans="17:17" s="964" customFormat="1" ht="15" customHeight="1" x14ac:dyDescent="0.25">
      <c r="Q2566" s="1123"/>
    </row>
    <row r="2567" spans="17:17" s="964" customFormat="1" ht="15" customHeight="1" x14ac:dyDescent="0.25">
      <c r="Q2567" s="1123"/>
    </row>
    <row r="2568" spans="17:17" s="964" customFormat="1" ht="15" customHeight="1" x14ac:dyDescent="0.25">
      <c r="Q2568" s="1123"/>
    </row>
    <row r="2569" spans="17:17" s="964" customFormat="1" ht="15" customHeight="1" x14ac:dyDescent="0.25">
      <c r="Q2569" s="1123"/>
    </row>
    <row r="2570" spans="17:17" s="964" customFormat="1" ht="15" customHeight="1" x14ac:dyDescent="0.25">
      <c r="Q2570" s="1123"/>
    </row>
    <row r="2571" spans="17:17" s="964" customFormat="1" ht="15" customHeight="1" x14ac:dyDescent="0.25">
      <c r="Q2571" s="1123"/>
    </row>
    <row r="2572" spans="17:17" s="964" customFormat="1" ht="15" customHeight="1" x14ac:dyDescent="0.25">
      <c r="Q2572" s="1123"/>
    </row>
    <row r="2573" spans="17:17" s="964" customFormat="1" ht="15" customHeight="1" x14ac:dyDescent="0.25">
      <c r="Q2573" s="1123"/>
    </row>
    <row r="2574" spans="17:17" s="964" customFormat="1" ht="15" customHeight="1" x14ac:dyDescent="0.25">
      <c r="Q2574" s="1123"/>
    </row>
    <row r="2575" spans="17:17" s="964" customFormat="1" ht="15" customHeight="1" x14ac:dyDescent="0.25">
      <c r="Q2575" s="1123"/>
    </row>
    <row r="2576" spans="17:17" s="964" customFormat="1" ht="15" customHeight="1" x14ac:dyDescent="0.25">
      <c r="Q2576" s="1123"/>
    </row>
    <row r="2577" spans="17:17" s="964" customFormat="1" ht="15" customHeight="1" x14ac:dyDescent="0.25">
      <c r="Q2577" s="1123"/>
    </row>
    <row r="2578" spans="17:17" s="964" customFormat="1" ht="15" customHeight="1" x14ac:dyDescent="0.25">
      <c r="Q2578" s="1123"/>
    </row>
    <row r="2579" spans="17:17" s="964" customFormat="1" ht="15" customHeight="1" x14ac:dyDescent="0.25">
      <c r="Q2579" s="1123"/>
    </row>
    <row r="2580" spans="17:17" s="964" customFormat="1" ht="15" customHeight="1" x14ac:dyDescent="0.25">
      <c r="Q2580" s="1123"/>
    </row>
    <row r="2581" spans="17:17" s="964" customFormat="1" ht="15" customHeight="1" x14ac:dyDescent="0.25">
      <c r="Q2581" s="1123"/>
    </row>
    <row r="2582" spans="17:17" s="964" customFormat="1" ht="15" customHeight="1" x14ac:dyDescent="0.25">
      <c r="Q2582" s="1123"/>
    </row>
    <row r="2583" spans="17:17" s="964" customFormat="1" ht="15" customHeight="1" x14ac:dyDescent="0.25">
      <c r="Q2583" s="1123"/>
    </row>
    <row r="2584" spans="17:17" s="964" customFormat="1" ht="15" customHeight="1" x14ac:dyDescent="0.25">
      <c r="Q2584" s="1123"/>
    </row>
    <row r="2585" spans="17:17" s="964" customFormat="1" ht="15" customHeight="1" x14ac:dyDescent="0.25">
      <c r="Q2585" s="1123"/>
    </row>
    <row r="2586" spans="17:17" s="964" customFormat="1" ht="15" customHeight="1" x14ac:dyDescent="0.25">
      <c r="Q2586" s="1123"/>
    </row>
    <row r="2587" spans="17:17" s="964" customFormat="1" ht="15" customHeight="1" x14ac:dyDescent="0.25">
      <c r="Q2587" s="1123"/>
    </row>
    <row r="2588" spans="17:17" s="964" customFormat="1" ht="15" customHeight="1" x14ac:dyDescent="0.25">
      <c r="Q2588" s="1123"/>
    </row>
    <row r="2589" spans="17:17" s="964" customFormat="1" ht="15" customHeight="1" x14ac:dyDescent="0.25">
      <c r="Q2589" s="1123"/>
    </row>
    <row r="2590" spans="17:17" s="964" customFormat="1" ht="15" customHeight="1" x14ac:dyDescent="0.25">
      <c r="Q2590" s="1123"/>
    </row>
    <row r="2591" spans="17:17" s="964" customFormat="1" ht="15" customHeight="1" x14ac:dyDescent="0.25">
      <c r="Q2591" s="1123"/>
    </row>
    <row r="2592" spans="17:17" s="964" customFormat="1" ht="15" customHeight="1" x14ac:dyDescent="0.25">
      <c r="Q2592" s="1123"/>
    </row>
    <row r="2593" spans="17:17" s="964" customFormat="1" ht="15" customHeight="1" x14ac:dyDescent="0.25">
      <c r="Q2593" s="1123"/>
    </row>
    <row r="2594" spans="17:17" s="964" customFormat="1" ht="15" customHeight="1" x14ac:dyDescent="0.25">
      <c r="Q2594" s="1123"/>
    </row>
    <row r="2595" spans="17:17" s="964" customFormat="1" ht="15" customHeight="1" x14ac:dyDescent="0.25">
      <c r="Q2595" s="1123"/>
    </row>
    <row r="2596" spans="17:17" s="964" customFormat="1" ht="15" customHeight="1" x14ac:dyDescent="0.25">
      <c r="Q2596" s="1123"/>
    </row>
    <row r="2597" spans="17:17" s="964" customFormat="1" ht="15" customHeight="1" x14ac:dyDescent="0.25">
      <c r="Q2597" s="1123"/>
    </row>
    <row r="2598" spans="17:17" s="964" customFormat="1" ht="15" customHeight="1" x14ac:dyDescent="0.25">
      <c r="Q2598" s="1123"/>
    </row>
    <row r="2599" spans="17:17" s="964" customFormat="1" ht="15" customHeight="1" x14ac:dyDescent="0.25">
      <c r="Q2599" s="1123"/>
    </row>
    <row r="2600" spans="17:17" s="964" customFormat="1" ht="15" customHeight="1" x14ac:dyDescent="0.25">
      <c r="Q2600" s="1123"/>
    </row>
    <row r="2601" spans="17:17" s="964" customFormat="1" ht="15" customHeight="1" x14ac:dyDescent="0.25">
      <c r="Q2601" s="1123"/>
    </row>
    <row r="2602" spans="17:17" s="964" customFormat="1" ht="15" customHeight="1" x14ac:dyDescent="0.25">
      <c r="Q2602" s="1123"/>
    </row>
    <row r="2603" spans="17:17" s="964" customFormat="1" ht="15" customHeight="1" x14ac:dyDescent="0.25">
      <c r="Q2603" s="1123"/>
    </row>
    <row r="2604" spans="17:17" s="964" customFormat="1" ht="15" customHeight="1" x14ac:dyDescent="0.25">
      <c r="Q2604" s="1123"/>
    </row>
    <row r="2605" spans="17:17" s="964" customFormat="1" ht="15" customHeight="1" x14ac:dyDescent="0.25">
      <c r="Q2605" s="1123"/>
    </row>
    <row r="2606" spans="17:17" s="964" customFormat="1" ht="15" customHeight="1" x14ac:dyDescent="0.25">
      <c r="Q2606" s="1123"/>
    </row>
    <row r="2607" spans="17:17" s="964" customFormat="1" ht="15" customHeight="1" x14ac:dyDescent="0.25">
      <c r="Q2607" s="1123"/>
    </row>
    <row r="2608" spans="17:17" s="964" customFormat="1" ht="15" customHeight="1" x14ac:dyDescent="0.25">
      <c r="Q2608" s="1123"/>
    </row>
    <row r="2609" spans="17:17" s="964" customFormat="1" ht="15" customHeight="1" x14ac:dyDescent="0.25">
      <c r="Q2609" s="1123"/>
    </row>
    <row r="2610" spans="17:17" s="964" customFormat="1" ht="15" customHeight="1" x14ac:dyDescent="0.25">
      <c r="Q2610" s="1123"/>
    </row>
    <row r="2611" spans="17:17" s="964" customFormat="1" ht="15" customHeight="1" x14ac:dyDescent="0.25">
      <c r="Q2611" s="1123"/>
    </row>
    <row r="2612" spans="17:17" s="964" customFormat="1" ht="15" customHeight="1" x14ac:dyDescent="0.25">
      <c r="Q2612" s="1123"/>
    </row>
    <row r="2613" spans="17:17" s="964" customFormat="1" ht="15" customHeight="1" x14ac:dyDescent="0.25">
      <c r="Q2613" s="1123"/>
    </row>
    <row r="2614" spans="17:17" s="964" customFormat="1" ht="15" customHeight="1" x14ac:dyDescent="0.25">
      <c r="Q2614" s="1123"/>
    </row>
    <row r="2615" spans="17:17" s="964" customFormat="1" ht="15" customHeight="1" x14ac:dyDescent="0.25">
      <c r="Q2615" s="1123"/>
    </row>
    <row r="2616" spans="17:17" s="964" customFormat="1" ht="15" customHeight="1" x14ac:dyDescent="0.25">
      <c r="Q2616" s="1123"/>
    </row>
    <row r="2617" spans="17:17" s="964" customFormat="1" ht="15" customHeight="1" x14ac:dyDescent="0.25">
      <c r="Q2617" s="1123"/>
    </row>
    <row r="2618" spans="17:17" s="964" customFormat="1" ht="15" customHeight="1" x14ac:dyDescent="0.25">
      <c r="Q2618" s="1123"/>
    </row>
    <row r="2619" spans="17:17" s="964" customFormat="1" ht="15" customHeight="1" x14ac:dyDescent="0.25">
      <c r="Q2619" s="1123"/>
    </row>
    <row r="2620" spans="17:17" s="964" customFormat="1" ht="15" customHeight="1" x14ac:dyDescent="0.25">
      <c r="Q2620" s="1123"/>
    </row>
    <row r="2621" spans="17:17" s="964" customFormat="1" ht="15" customHeight="1" x14ac:dyDescent="0.25">
      <c r="Q2621" s="1123"/>
    </row>
    <row r="2622" spans="17:17" s="964" customFormat="1" ht="15" customHeight="1" x14ac:dyDescent="0.25">
      <c r="Q2622" s="1123"/>
    </row>
    <row r="2623" spans="17:17" s="964" customFormat="1" ht="15" customHeight="1" x14ac:dyDescent="0.25">
      <c r="Q2623" s="1123"/>
    </row>
    <row r="2624" spans="17:17" s="964" customFormat="1" ht="15" customHeight="1" x14ac:dyDescent="0.25">
      <c r="Q2624" s="1123"/>
    </row>
    <row r="2625" spans="17:17" s="964" customFormat="1" ht="15" customHeight="1" x14ac:dyDescent="0.25">
      <c r="Q2625" s="1123"/>
    </row>
    <row r="2626" spans="17:17" s="964" customFormat="1" ht="15" customHeight="1" x14ac:dyDescent="0.25">
      <c r="Q2626" s="1123"/>
    </row>
    <row r="2627" spans="17:17" s="964" customFormat="1" ht="15" customHeight="1" x14ac:dyDescent="0.25">
      <c r="Q2627" s="1123"/>
    </row>
    <row r="2628" spans="17:17" s="964" customFormat="1" ht="15" customHeight="1" x14ac:dyDescent="0.25">
      <c r="Q2628" s="1123"/>
    </row>
    <row r="2629" spans="17:17" s="964" customFormat="1" ht="15" customHeight="1" x14ac:dyDescent="0.25">
      <c r="Q2629" s="1123"/>
    </row>
    <row r="2630" spans="17:17" s="964" customFormat="1" ht="15" customHeight="1" x14ac:dyDescent="0.25">
      <c r="Q2630" s="1123"/>
    </row>
    <row r="2631" spans="17:17" s="964" customFormat="1" ht="15" customHeight="1" x14ac:dyDescent="0.25">
      <c r="Q2631" s="1123"/>
    </row>
    <row r="2632" spans="17:17" s="964" customFormat="1" ht="15" customHeight="1" x14ac:dyDescent="0.25">
      <c r="Q2632" s="1123"/>
    </row>
    <row r="2633" spans="17:17" s="964" customFormat="1" ht="15" customHeight="1" x14ac:dyDescent="0.25">
      <c r="Q2633" s="1123"/>
    </row>
    <row r="2634" spans="17:17" s="964" customFormat="1" ht="15" customHeight="1" x14ac:dyDescent="0.25">
      <c r="Q2634" s="1123"/>
    </row>
    <row r="2635" spans="17:17" s="964" customFormat="1" ht="15" customHeight="1" x14ac:dyDescent="0.25">
      <c r="Q2635" s="1123"/>
    </row>
    <row r="2636" spans="17:17" s="964" customFormat="1" ht="15" customHeight="1" x14ac:dyDescent="0.25">
      <c r="Q2636" s="1123"/>
    </row>
    <row r="2637" spans="17:17" s="964" customFormat="1" ht="15" customHeight="1" x14ac:dyDescent="0.25">
      <c r="Q2637" s="1123"/>
    </row>
    <row r="2638" spans="17:17" s="964" customFormat="1" ht="15" customHeight="1" x14ac:dyDescent="0.25">
      <c r="Q2638" s="1123"/>
    </row>
    <row r="2639" spans="17:17" s="964" customFormat="1" ht="15" customHeight="1" x14ac:dyDescent="0.25">
      <c r="Q2639" s="1123"/>
    </row>
    <row r="2640" spans="17:17" s="964" customFormat="1" ht="15" customHeight="1" x14ac:dyDescent="0.25">
      <c r="Q2640" s="1123"/>
    </row>
    <row r="2641" spans="17:17" s="964" customFormat="1" ht="15" customHeight="1" x14ac:dyDescent="0.25">
      <c r="Q2641" s="1123"/>
    </row>
    <row r="2642" spans="17:17" s="964" customFormat="1" ht="15" customHeight="1" x14ac:dyDescent="0.25">
      <c r="Q2642" s="1123"/>
    </row>
    <row r="2643" spans="17:17" s="964" customFormat="1" ht="15" customHeight="1" x14ac:dyDescent="0.25">
      <c r="Q2643" s="1123"/>
    </row>
    <row r="2644" spans="17:17" s="964" customFormat="1" ht="15" customHeight="1" x14ac:dyDescent="0.25">
      <c r="Q2644" s="1123"/>
    </row>
    <row r="2645" spans="17:17" s="964" customFormat="1" ht="15" customHeight="1" x14ac:dyDescent="0.25">
      <c r="Q2645" s="1123"/>
    </row>
    <row r="2646" spans="17:17" s="964" customFormat="1" ht="15" customHeight="1" x14ac:dyDescent="0.25">
      <c r="Q2646" s="1123"/>
    </row>
    <row r="2647" spans="17:17" s="964" customFormat="1" ht="15" customHeight="1" x14ac:dyDescent="0.25">
      <c r="Q2647" s="1123"/>
    </row>
    <row r="2648" spans="17:17" s="964" customFormat="1" ht="15" customHeight="1" x14ac:dyDescent="0.25">
      <c r="Q2648" s="1123"/>
    </row>
    <row r="2649" spans="17:17" s="964" customFormat="1" ht="15" customHeight="1" x14ac:dyDescent="0.25">
      <c r="Q2649" s="1123"/>
    </row>
    <row r="2650" spans="17:17" s="964" customFormat="1" ht="15" customHeight="1" x14ac:dyDescent="0.25">
      <c r="Q2650" s="1123"/>
    </row>
    <row r="2651" spans="17:17" s="964" customFormat="1" ht="15" customHeight="1" x14ac:dyDescent="0.25">
      <c r="Q2651" s="1123"/>
    </row>
    <row r="2652" spans="17:17" s="964" customFormat="1" ht="15" customHeight="1" x14ac:dyDescent="0.25">
      <c r="Q2652" s="1123"/>
    </row>
    <row r="2653" spans="17:17" s="964" customFormat="1" ht="15" customHeight="1" x14ac:dyDescent="0.25">
      <c r="Q2653" s="1123"/>
    </row>
    <row r="2654" spans="17:17" s="964" customFormat="1" ht="15" customHeight="1" x14ac:dyDescent="0.25">
      <c r="Q2654" s="1123"/>
    </row>
    <row r="2655" spans="17:17" s="964" customFormat="1" ht="15" customHeight="1" x14ac:dyDescent="0.25">
      <c r="Q2655" s="1123"/>
    </row>
    <row r="2656" spans="17:17" s="964" customFormat="1" ht="15" customHeight="1" x14ac:dyDescent="0.25">
      <c r="Q2656" s="1123"/>
    </row>
    <row r="2657" spans="17:17" s="964" customFormat="1" ht="15" customHeight="1" x14ac:dyDescent="0.25">
      <c r="Q2657" s="1123"/>
    </row>
    <row r="2658" spans="17:17" s="964" customFormat="1" ht="15" customHeight="1" x14ac:dyDescent="0.25">
      <c r="Q2658" s="1123"/>
    </row>
    <row r="2659" spans="17:17" s="964" customFormat="1" ht="15" customHeight="1" x14ac:dyDescent="0.25">
      <c r="Q2659" s="1123"/>
    </row>
    <row r="2660" spans="17:17" s="964" customFormat="1" ht="15" customHeight="1" x14ac:dyDescent="0.25">
      <c r="Q2660" s="1123"/>
    </row>
    <row r="2661" spans="17:17" s="964" customFormat="1" ht="15" customHeight="1" x14ac:dyDescent="0.25">
      <c r="Q2661" s="1123"/>
    </row>
    <row r="2662" spans="17:17" s="964" customFormat="1" ht="15" customHeight="1" x14ac:dyDescent="0.25">
      <c r="Q2662" s="1123"/>
    </row>
    <row r="2663" spans="17:17" s="964" customFormat="1" ht="15" customHeight="1" x14ac:dyDescent="0.25">
      <c r="Q2663" s="1123"/>
    </row>
    <row r="2664" spans="17:17" s="964" customFormat="1" ht="15" customHeight="1" x14ac:dyDescent="0.25">
      <c r="Q2664" s="1123"/>
    </row>
    <row r="2665" spans="17:17" s="964" customFormat="1" ht="15" customHeight="1" x14ac:dyDescent="0.25">
      <c r="Q2665" s="1123"/>
    </row>
    <row r="2666" spans="17:17" s="964" customFormat="1" ht="15" customHeight="1" x14ac:dyDescent="0.25">
      <c r="Q2666" s="1123"/>
    </row>
    <row r="2667" spans="17:17" s="964" customFormat="1" ht="15" customHeight="1" x14ac:dyDescent="0.25">
      <c r="Q2667" s="1123"/>
    </row>
    <row r="2668" spans="17:17" s="964" customFormat="1" ht="15" customHeight="1" x14ac:dyDescent="0.25">
      <c r="Q2668" s="1123"/>
    </row>
    <row r="2669" spans="17:17" s="964" customFormat="1" ht="15" customHeight="1" x14ac:dyDescent="0.25">
      <c r="Q2669" s="1123"/>
    </row>
    <row r="2670" spans="17:17" s="964" customFormat="1" ht="15" customHeight="1" x14ac:dyDescent="0.25">
      <c r="Q2670" s="1123"/>
    </row>
    <row r="2671" spans="17:17" s="964" customFormat="1" ht="15" customHeight="1" x14ac:dyDescent="0.25">
      <c r="Q2671" s="1123"/>
    </row>
    <row r="2672" spans="17:17" s="964" customFormat="1" ht="15" customHeight="1" x14ac:dyDescent="0.25">
      <c r="Q2672" s="1123"/>
    </row>
    <row r="2673" spans="17:17" s="964" customFormat="1" ht="15" customHeight="1" x14ac:dyDescent="0.25">
      <c r="Q2673" s="1123"/>
    </row>
    <row r="2674" spans="17:17" s="964" customFormat="1" ht="15" customHeight="1" x14ac:dyDescent="0.25">
      <c r="Q2674" s="1123"/>
    </row>
    <row r="2675" spans="17:17" s="964" customFormat="1" ht="15" customHeight="1" x14ac:dyDescent="0.25">
      <c r="Q2675" s="1123"/>
    </row>
    <row r="2676" spans="17:17" s="964" customFormat="1" ht="15" customHeight="1" x14ac:dyDescent="0.25">
      <c r="Q2676" s="1123"/>
    </row>
    <row r="2677" spans="17:17" s="964" customFormat="1" ht="15" customHeight="1" x14ac:dyDescent="0.25">
      <c r="Q2677" s="1123"/>
    </row>
    <row r="2678" spans="17:17" s="964" customFormat="1" ht="15" customHeight="1" x14ac:dyDescent="0.25">
      <c r="Q2678" s="1123"/>
    </row>
    <row r="2679" spans="17:17" s="964" customFormat="1" ht="15" customHeight="1" x14ac:dyDescent="0.25">
      <c r="Q2679" s="1123"/>
    </row>
    <row r="2680" spans="17:17" s="964" customFormat="1" ht="15" customHeight="1" x14ac:dyDescent="0.25">
      <c r="Q2680" s="1123"/>
    </row>
    <row r="2681" spans="17:17" s="964" customFormat="1" ht="15" customHeight="1" x14ac:dyDescent="0.25">
      <c r="Q2681" s="1123"/>
    </row>
    <row r="2682" spans="17:17" s="964" customFormat="1" ht="15" customHeight="1" x14ac:dyDescent="0.25">
      <c r="Q2682" s="1123"/>
    </row>
    <row r="2683" spans="17:17" s="964" customFormat="1" ht="15" customHeight="1" x14ac:dyDescent="0.25">
      <c r="Q2683" s="1123"/>
    </row>
    <row r="2684" spans="17:17" s="964" customFormat="1" ht="15" customHeight="1" x14ac:dyDescent="0.25">
      <c r="Q2684" s="1123"/>
    </row>
    <row r="2685" spans="17:17" s="964" customFormat="1" ht="15" customHeight="1" x14ac:dyDescent="0.25">
      <c r="Q2685" s="1123"/>
    </row>
    <row r="2686" spans="17:17" s="964" customFormat="1" ht="15" customHeight="1" x14ac:dyDescent="0.25">
      <c r="Q2686" s="1123"/>
    </row>
    <row r="2687" spans="17:17" s="964" customFormat="1" ht="15" customHeight="1" x14ac:dyDescent="0.25">
      <c r="Q2687" s="1123"/>
    </row>
    <row r="2688" spans="17:17" s="964" customFormat="1" ht="15" customHeight="1" x14ac:dyDescent="0.25">
      <c r="Q2688" s="1123"/>
    </row>
    <row r="2689" spans="17:17" s="964" customFormat="1" ht="15" customHeight="1" x14ac:dyDescent="0.25">
      <c r="Q2689" s="1123"/>
    </row>
    <row r="2690" spans="17:17" s="964" customFormat="1" ht="15" customHeight="1" x14ac:dyDescent="0.25">
      <c r="Q2690" s="1123"/>
    </row>
    <row r="2691" spans="17:17" s="964" customFormat="1" ht="15" customHeight="1" x14ac:dyDescent="0.25">
      <c r="Q2691" s="1123"/>
    </row>
    <row r="2692" spans="17:17" s="964" customFormat="1" ht="15" customHeight="1" x14ac:dyDescent="0.25">
      <c r="Q2692" s="1123"/>
    </row>
    <row r="2693" spans="17:17" s="964" customFormat="1" ht="15" customHeight="1" x14ac:dyDescent="0.25">
      <c r="Q2693" s="1123"/>
    </row>
    <row r="2694" spans="17:17" s="964" customFormat="1" ht="15" customHeight="1" x14ac:dyDescent="0.25">
      <c r="Q2694" s="1123"/>
    </row>
    <row r="2695" spans="17:17" s="964" customFormat="1" ht="15" customHeight="1" x14ac:dyDescent="0.25">
      <c r="Q2695" s="1123"/>
    </row>
    <row r="2696" spans="17:17" s="964" customFormat="1" ht="15" customHeight="1" x14ac:dyDescent="0.25">
      <c r="Q2696" s="1123"/>
    </row>
    <row r="2697" spans="17:17" s="964" customFormat="1" ht="15" customHeight="1" x14ac:dyDescent="0.25">
      <c r="Q2697" s="1123"/>
    </row>
    <row r="2698" spans="17:17" s="964" customFormat="1" ht="15" customHeight="1" x14ac:dyDescent="0.25">
      <c r="Q2698" s="1123"/>
    </row>
    <row r="2699" spans="17:17" s="964" customFormat="1" ht="15" customHeight="1" x14ac:dyDescent="0.25">
      <c r="Q2699" s="1123"/>
    </row>
    <row r="2700" spans="17:17" s="964" customFormat="1" ht="15" customHeight="1" x14ac:dyDescent="0.25">
      <c r="Q2700" s="1123"/>
    </row>
    <row r="2701" spans="17:17" s="964" customFormat="1" ht="15" customHeight="1" x14ac:dyDescent="0.25">
      <c r="Q2701" s="1123"/>
    </row>
    <row r="2702" spans="17:17" s="964" customFormat="1" ht="15" customHeight="1" x14ac:dyDescent="0.25">
      <c r="Q2702" s="1123"/>
    </row>
    <row r="2703" spans="17:17" s="964" customFormat="1" ht="15" customHeight="1" x14ac:dyDescent="0.25">
      <c r="Q2703" s="1123"/>
    </row>
    <row r="2704" spans="17:17" s="964" customFormat="1" ht="15" customHeight="1" x14ac:dyDescent="0.25">
      <c r="Q2704" s="1123"/>
    </row>
    <row r="2705" spans="17:17" s="964" customFormat="1" ht="15" customHeight="1" x14ac:dyDescent="0.25">
      <c r="Q2705" s="1123"/>
    </row>
    <row r="2706" spans="17:17" s="964" customFormat="1" ht="15" customHeight="1" x14ac:dyDescent="0.25">
      <c r="Q2706" s="1123"/>
    </row>
    <row r="2707" spans="17:17" s="964" customFormat="1" ht="15" customHeight="1" x14ac:dyDescent="0.25">
      <c r="Q2707" s="1123"/>
    </row>
    <row r="2708" spans="17:17" s="964" customFormat="1" ht="15" customHeight="1" x14ac:dyDescent="0.25">
      <c r="Q2708" s="1123"/>
    </row>
    <row r="2709" spans="17:17" s="964" customFormat="1" ht="15" customHeight="1" x14ac:dyDescent="0.25">
      <c r="Q2709" s="1123"/>
    </row>
    <row r="2710" spans="17:17" s="964" customFormat="1" ht="15" customHeight="1" x14ac:dyDescent="0.25">
      <c r="Q2710" s="1123"/>
    </row>
    <row r="2711" spans="17:17" s="964" customFormat="1" ht="15" customHeight="1" x14ac:dyDescent="0.25">
      <c r="Q2711" s="1123"/>
    </row>
    <row r="2712" spans="17:17" s="964" customFormat="1" ht="15" customHeight="1" x14ac:dyDescent="0.25">
      <c r="Q2712" s="1123"/>
    </row>
    <row r="2713" spans="17:17" s="964" customFormat="1" ht="15" customHeight="1" x14ac:dyDescent="0.25">
      <c r="Q2713" s="1123"/>
    </row>
    <row r="2714" spans="17:17" s="964" customFormat="1" ht="15" customHeight="1" x14ac:dyDescent="0.25">
      <c r="Q2714" s="1123"/>
    </row>
    <row r="2715" spans="17:17" s="964" customFormat="1" ht="15" customHeight="1" x14ac:dyDescent="0.25">
      <c r="Q2715" s="1123"/>
    </row>
    <row r="2716" spans="17:17" s="964" customFormat="1" ht="15" customHeight="1" x14ac:dyDescent="0.25">
      <c r="Q2716" s="1123"/>
    </row>
    <row r="2717" spans="17:17" s="964" customFormat="1" ht="15" customHeight="1" x14ac:dyDescent="0.25">
      <c r="Q2717" s="1123"/>
    </row>
    <row r="2718" spans="17:17" s="964" customFormat="1" ht="15" customHeight="1" x14ac:dyDescent="0.25">
      <c r="Q2718" s="1123"/>
    </row>
    <row r="2719" spans="17:17" s="964" customFormat="1" ht="15" customHeight="1" x14ac:dyDescent="0.25">
      <c r="Q2719" s="1123"/>
    </row>
    <row r="2720" spans="17:17" s="964" customFormat="1" ht="15" customHeight="1" x14ac:dyDescent="0.25">
      <c r="Q2720" s="1123"/>
    </row>
    <row r="2721" spans="17:17" s="964" customFormat="1" ht="15" customHeight="1" x14ac:dyDescent="0.25">
      <c r="Q2721" s="1123"/>
    </row>
    <row r="2722" spans="17:17" s="964" customFormat="1" ht="15" customHeight="1" x14ac:dyDescent="0.25">
      <c r="Q2722" s="1123"/>
    </row>
    <row r="2723" spans="17:17" s="964" customFormat="1" ht="15" customHeight="1" x14ac:dyDescent="0.25">
      <c r="Q2723" s="1123"/>
    </row>
    <row r="2724" spans="17:17" s="964" customFormat="1" ht="15" customHeight="1" x14ac:dyDescent="0.25">
      <c r="Q2724" s="1123"/>
    </row>
    <row r="2725" spans="17:17" s="964" customFormat="1" ht="15" customHeight="1" x14ac:dyDescent="0.25">
      <c r="Q2725" s="1123"/>
    </row>
    <row r="2726" spans="17:17" s="964" customFormat="1" ht="15" customHeight="1" x14ac:dyDescent="0.25">
      <c r="Q2726" s="1123"/>
    </row>
    <row r="2727" spans="17:17" s="964" customFormat="1" ht="15" customHeight="1" x14ac:dyDescent="0.25">
      <c r="Q2727" s="1123"/>
    </row>
    <row r="2728" spans="17:17" s="964" customFormat="1" ht="15" customHeight="1" x14ac:dyDescent="0.25">
      <c r="Q2728" s="1123"/>
    </row>
    <row r="2729" spans="17:17" s="964" customFormat="1" ht="15" customHeight="1" x14ac:dyDescent="0.25">
      <c r="Q2729" s="1123"/>
    </row>
    <row r="2730" spans="17:17" s="964" customFormat="1" ht="15" customHeight="1" x14ac:dyDescent="0.25">
      <c r="Q2730" s="1123"/>
    </row>
    <row r="2731" spans="17:17" s="964" customFormat="1" ht="15" customHeight="1" x14ac:dyDescent="0.25">
      <c r="Q2731" s="1123"/>
    </row>
    <row r="2732" spans="17:17" s="964" customFormat="1" ht="15" customHeight="1" x14ac:dyDescent="0.25">
      <c r="Q2732" s="1123"/>
    </row>
    <row r="2733" spans="17:17" s="964" customFormat="1" ht="15" customHeight="1" x14ac:dyDescent="0.25">
      <c r="Q2733" s="1123"/>
    </row>
    <row r="2734" spans="17:17" s="964" customFormat="1" ht="15" customHeight="1" x14ac:dyDescent="0.25">
      <c r="Q2734" s="1123"/>
    </row>
    <row r="2735" spans="17:17" s="964" customFormat="1" ht="15" customHeight="1" x14ac:dyDescent="0.25">
      <c r="Q2735" s="1123"/>
    </row>
    <row r="2736" spans="17:17" s="964" customFormat="1" ht="15" customHeight="1" x14ac:dyDescent="0.25">
      <c r="Q2736" s="1123"/>
    </row>
    <row r="2737" spans="17:17" s="964" customFormat="1" ht="15" customHeight="1" x14ac:dyDescent="0.25">
      <c r="Q2737" s="1123"/>
    </row>
    <row r="2738" spans="17:17" s="964" customFormat="1" ht="15" customHeight="1" x14ac:dyDescent="0.25">
      <c r="Q2738" s="1123"/>
    </row>
    <row r="2739" spans="17:17" s="964" customFormat="1" ht="15" customHeight="1" x14ac:dyDescent="0.25">
      <c r="Q2739" s="1123"/>
    </row>
    <row r="2740" spans="17:17" s="964" customFormat="1" ht="15" customHeight="1" x14ac:dyDescent="0.25">
      <c r="Q2740" s="1123"/>
    </row>
    <row r="2741" spans="17:17" s="964" customFormat="1" ht="15" customHeight="1" x14ac:dyDescent="0.25">
      <c r="Q2741" s="1123"/>
    </row>
    <row r="2742" spans="17:17" s="964" customFormat="1" ht="15" customHeight="1" x14ac:dyDescent="0.25">
      <c r="Q2742" s="1123"/>
    </row>
    <row r="2743" spans="17:17" s="964" customFormat="1" ht="15" customHeight="1" x14ac:dyDescent="0.25">
      <c r="Q2743" s="1123"/>
    </row>
    <row r="2744" spans="17:17" s="964" customFormat="1" ht="15" customHeight="1" x14ac:dyDescent="0.25">
      <c r="Q2744" s="1123"/>
    </row>
    <row r="2745" spans="17:17" s="964" customFormat="1" ht="15" customHeight="1" x14ac:dyDescent="0.25">
      <c r="Q2745" s="1123"/>
    </row>
    <row r="2746" spans="17:17" s="964" customFormat="1" ht="15" customHeight="1" x14ac:dyDescent="0.25">
      <c r="Q2746" s="1123"/>
    </row>
    <row r="2747" spans="17:17" s="964" customFormat="1" ht="15" customHeight="1" x14ac:dyDescent="0.25">
      <c r="Q2747" s="1123"/>
    </row>
    <row r="2748" spans="17:17" s="964" customFormat="1" ht="15" customHeight="1" x14ac:dyDescent="0.25">
      <c r="Q2748" s="1123"/>
    </row>
    <row r="2749" spans="17:17" s="964" customFormat="1" ht="15" customHeight="1" x14ac:dyDescent="0.25">
      <c r="Q2749" s="1123"/>
    </row>
    <row r="2750" spans="17:17" s="964" customFormat="1" ht="15" customHeight="1" x14ac:dyDescent="0.25">
      <c r="Q2750" s="1123"/>
    </row>
    <row r="2751" spans="17:17" s="964" customFormat="1" ht="15" customHeight="1" x14ac:dyDescent="0.25">
      <c r="Q2751" s="1123"/>
    </row>
    <row r="2752" spans="17:17" s="964" customFormat="1" ht="15" customHeight="1" x14ac:dyDescent="0.25">
      <c r="Q2752" s="1123"/>
    </row>
    <row r="2753" spans="17:17" s="964" customFormat="1" ht="15" customHeight="1" x14ac:dyDescent="0.25">
      <c r="Q2753" s="1123"/>
    </row>
    <row r="2754" spans="17:17" s="964" customFormat="1" ht="15" customHeight="1" x14ac:dyDescent="0.25">
      <c r="Q2754" s="1123"/>
    </row>
    <row r="2755" spans="17:17" s="964" customFormat="1" ht="15" customHeight="1" x14ac:dyDescent="0.25">
      <c r="Q2755" s="1123"/>
    </row>
    <row r="2756" spans="17:17" s="964" customFormat="1" ht="15" customHeight="1" x14ac:dyDescent="0.25">
      <c r="Q2756" s="1123"/>
    </row>
    <row r="2757" spans="17:17" s="964" customFormat="1" ht="15" customHeight="1" x14ac:dyDescent="0.25">
      <c r="Q2757" s="1123"/>
    </row>
    <row r="2758" spans="17:17" s="964" customFormat="1" ht="15" customHeight="1" x14ac:dyDescent="0.25">
      <c r="Q2758" s="1123"/>
    </row>
    <row r="2759" spans="17:17" s="964" customFormat="1" ht="15" customHeight="1" x14ac:dyDescent="0.25">
      <c r="Q2759" s="1123"/>
    </row>
    <row r="2760" spans="17:17" s="964" customFormat="1" ht="15" customHeight="1" x14ac:dyDescent="0.25">
      <c r="Q2760" s="1123"/>
    </row>
    <row r="2761" spans="17:17" s="964" customFormat="1" ht="15" customHeight="1" x14ac:dyDescent="0.25">
      <c r="Q2761" s="1123"/>
    </row>
    <row r="2762" spans="17:17" s="964" customFormat="1" ht="15" customHeight="1" x14ac:dyDescent="0.25">
      <c r="Q2762" s="1123"/>
    </row>
    <row r="2763" spans="17:17" s="964" customFormat="1" ht="15" customHeight="1" x14ac:dyDescent="0.25">
      <c r="Q2763" s="1123"/>
    </row>
    <row r="2764" spans="17:17" s="964" customFormat="1" ht="15" customHeight="1" x14ac:dyDescent="0.25">
      <c r="Q2764" s="1123"/>
    </row>
    <row r="2765" spans="17:17" s="964" customFormat="1" ht="15" customHeight="1" x14ac:dyDescent="0.25">
      <c r="Q2765" s="1123"/>
    </row>
    <row r="2766" spans="17:17" s="964" customFormat="1" ht="15" customHeight="1" x14ac:dyDescent="0.25">
      <c r="Q2766" s="1123"/>
    </row>
    <row r="2767" spans="17:17" s="964" customFormat="1" ht="15" customHeight="1" x14ac:dyDescent="0.25">
      <c r="Q2767" s="1123"/>
    </row>
    <row r="2768" spans="17:17" s="964" customFormat="1" ht="15" customHeight="1" x14ac:dyDescent="0.25">
      <c r="Q2768" s="1123"/>
    </row>
    <row r="2769" spans="17:17" s="964" customFormat="1" ht="15" customHeight="1" x14ac:dyDescent="0.25">
      <c r="Q2769" s="1123"/>
    </row>
    <row r="2770" spans="17:17" s="964" customFormat="1" ht="15" customHeight="1" x14ac:dyDescent="0.25">
      <c r="Q2770" s="1123"/>
    </row>
    <row r="2771" spans="17:17" s="964" customFormat="1" ht="15" customHeight="1" x14ac:dyDescent="0.25">
      <c r="Q2771" s="1123"/>
    </row>
    <row r="2772" spans="17:17" s="964" customFormat="1" ht="15" customHeight="1" x14ac:dyDescent="0.25">
      <c r="Q2772" s="1123"/>
    </row>
    <row r="2773" spans="17:17" s="964" customFormat="1" ht="15" customHeight="1" x14ac:dyDescent="0.25">
      <c r="Q2773" s="1123"/>
    </row>
    <row r="2774" spans="17:17" s="964" customFormat="1" ht="15" customHeight="1" x14ac:dyDescent="0.25">
      <c r="Q2774" s="1123"/>
    </row>
    <row r="2775" spans="17:17" s="964" customFormat="1" ht="15" customHeight="1" x14ac:dyDescent="0.25">
      <c r="Q2775" s="1123"/>
    </row>
    <row r="2776" spans="17:17" s="964" customFormat="1" ht="15" customHeight="1" x14ac:dyDescent="0.25">
      <c r="Q2776" s="1123"/>
    </row>
    <row r="2777" spans="17:17" s="964" customFormat="1" ht="15" customHeight="1" x14ac:dyDescent="0.25">
      <c r="Q2777" s="1123"/>
    </row>
    <row r="2778" spans="17:17" s="964" customFormat="1" ht="15" customHeight="1" x14ac:dyDescent="0.25">
      <c r="Q2778" s="1123"/>
    </row>
    <row r="2779" spans="17:17" s="964" customFormat="1" ht="15" customHeight="1" x14ac:dyDescent="0.25">
      <c r="Q2779" s="1123"/>
    </row>
    <row r="2780" spans="17:17" s="964" customFormat="1" ht="15" customHeight="1" x14ac:dyDescent="0.25">
      <c r="Q2780" s="1123"/>
    </row>
    <row r="2781" spans="17:17" s="964" customFormat="1" ht="15" customHeight="1" x14ac:dyDescent="0.25">
      <c r="Q2781" s="1123"/>
    </row>
    <row r="2782" spans="17:17" s="964" customFormat="1" ht="15" customHeight="1" x14ac:dyDescent="0.25">
      <c r="Q2782" s="1123"/>
    </row>
    <row r="2783" spans="17:17" s="964" customFormat="1" ht="15" customHeight="1" x14ac:dyDescent="0.25">
      <c r="Q2783" s="1123"/>
    </row>
    <row r="2784" spans="17:17" s="964" customFormat="1" ht="15" customHeight="1" x14ac:dyDescent="0.25">
      <c r="Q2784" s="1123"/>
    </row>
    <row r="2785" spans="17:17" s="964" customFormat="1" ht="15" customHeight="1" x14ac:dyDescent="0.25">
      <c r="Q2785" s="1123"/>
    </row>
    <row r="2786" spans="17:17" s="964" customFormat="1" ht="15" customHeight="1" x14ac:dyDescent="0.25">
      <c r="Q2786" s="1123"/>
    </row>
    <row r="2787" spans="17:17" s="964" customFormat="1" ht="15" customHeight="1" x14ac:dyDescent="0.25">
      <c r="Q2787" s="1123"/>
    </row>
    <row r="2788" spans="17:17" s="964" customFormat="1" ht="15" customHeight="1" x14ac:dyDescent="0.25">
      <c r="Q2788" s="1123"/>
    </row>
    <row r="2789" spans="17:17" s="964" customFormat="1" ht="15" customHeight="1" x14ac:dyDescent="0.25">
      <c r="Q2789" s="1123"/>
    </row>
    <row r="2790" spans="17:17" s="964" customFormat="1" ht="15" customHeight="1" x14ac:dyDescent="0.25">
      <c r="Q2790" s="1123"/>
    </row>
    <row r="2791" spans="17:17" s="964" customFormat="1" ht="15" customHeight="1" x14ac:dyDescent="0.25">
      <c r="Q2791" s="1123"/>
    </row>
    <row r="2792" spans="17:17" s="964" customFormat="1" ht="15" customHeight="1" x14ac:dyDescent="0.25">
      <c r="Q2792" s="1123"/>
    </row>
    <row r="2793" spans="17:17" s="964" customFormat="1" ht="15" customHeight="1" x14ac:dyDescent="0.25">
      <c r="Q2793" s="1123"/>
    </row>
    <row r="2794" spans="17:17" s="964" customFormat="1" ht="15" customHeight="1" x14ac:dyDescent="0.25">
      <c r="Q2794" s="1123"/>
    </row>
    <row r="2795" spans="17:17" s="964" customFormat="1" ht="15" customHeight="1" x14ac:dyDescent="0.25">
      <c r="Q2795" s="1123"/>
    </row>
    <row r="2796" spans="17:17" s="964" customFormat="1" ht="15" customHeight="1" x14ac:dyDescent="0.25">
      <c r="Q2796" s="1123"/>
    </row>
    <row r="2797" spans="17:17" s="964" customFormat="1" ht="15" customHeight="1" x14ac:dyDescent="0.25">
      <c r="Q2797" s="1123"/>
    </row>
    <row r="2798" spans="17:17" s="964" customFormat="1" ht="15" customHeight="1" x14ac:dyDescent="0.25">
      <c r="Q2798" s="1123"/>
    </row>
    <row r="2799" spans="17:17" s="964" customFormat="1" ht="15" customHeight="1" x14ac:dyDescent="0.25">
      <c r="Q2799" s="1123"/>
    </row>
    <row r="2800" spans="17:17" s="964" customFormat="1" ht="15" customHeight="1" x14ac:dyDescent="0.25">
      <c r="Q2800" s="1123"/>
    </row>
    <row r="2801" spans="17:17" s="964" customFormat="1" ht="15" customHeight="1" x14ac:dyDescent="0.25">
      <c r="Q2801" s="1123"/>
    </row>
    <row r="2802" spans="17:17" s="964" customFormat="1" ht="15" customHeight="1" x14ac:dyDescent="0.25">
      <c r="Q2802" s="1123"/>
    </row>
    <row r="2803" spans="17:17" s="964" customFormat="1" ht="15" customHeight="1" x14ac:dyDescent="0.25">
      <c r="Q2803" s="1123"/>
    </row>
    <row r="2804" spans="17:17" s="964" customFormat="1" ht="15" customHeight="1" x14ac:dyDescent="0.25">
      <c r="Q2804" s="1123"/>
    </row>
    <row r="2805" spans="17:17" s="964" customFormat="1" ht="15" customHeight="1" x14ac:dyDescent="0.25">
      <c r="Q2805" s="1123"/>
    </row>
    <row r="2806" spans="17:17" s="964" customFormat="1" ht="15" customHeight="1" x14ac:dyDescent="0.25">
      <c r="Q2806" s="1123"/>
    </row>
    <row r="2807" spans="17:17" s="964" customFormat="1" ht="15" customHeight="1" x14ac:dyDescent="0.25">
      <c r="Q2807" s="1123"/>
    </row>
    <row r="2808" spans="17:17" s="964" customFormat="1" ht="15" customHeight="1" x14ac:dyDescent="0.25">
      <c r="Q2808" s="1123"/>
    </row>
    <row r="2809" spans="17:17" s="964" customFormat="1" ht="15" customHeight="1" x14ac:dyDescent="0.25">
      <c r="Q2809" s="1123"/>
    </row>
    <row r="2810" spans="17:17" s="964" customFormat="1" ht="15" customHeight="1" x14ac:dyDescent="0.25">
      <c r="Q2810" s="1123"/>
    </row>
    <row r="2811" spans="17:17" s="964" customFormat="1" ht="15" customHeight="1" x14ac:dyDescent="0.25">
      <c r="Q2811" s="1123"/>
    </row>
    <row r="2812" spans="17:17" s="964" customFormat="1" ht="15" customHeight="1" x14ac:dyDescent="0.25">
      <c r="Q2812" s="1123"/>
    </row>
    <row r="2813" spans="17:17" s="964" customFormat="1" ht="15" customHeight="1" x14ac:dyDescent="0.25">
      <c r="Q2813" s="1123"/>
    </row>
    <row r="2814" spans="17:17" s="964" customFormat="1" ht="15" customHeight="1" x14ac:dyDescent="0.25">
      <c r="Q2814" s="1123"/>
    </row>
    <row r="2815" spans="17:17" s="964" customFormat="1" ht="15" customHeight="1" x14ac:dyDescent="0.25">
      <c r="Q2815" s="1123"/>
    </row>
    <row r="2816" spans="17:17" s="964" customFormat="1" ht="15" customHeight="1" x14ac:dyDescent="0.25">
      <c r="Q2816" s="1123"/>
    </row>
    <row r="2817" spans="17:17" s="964" customFormat="1" ht="15" customHeight="1" x14ac:dyDescent="0.25">
      <c r="Q2817" s="1123"/>
    </row>
    <row r="2818" spans="17:17" s="964" customFormat="1" ht="15" customHeight="1" x14ac:dyDescent="0.25">
      <c r="Q2818" s="1123"/>
    </row>
    <row r="2819" spans="17:17" s="964" customFormat="1" ht="15" customHeight="1" x14ac:dyDescent="0.25">
      <c r="Q2819" s="1123"/>
    </row>
    <row r="2820" spans="17:17" s="964" customFormat="1" ht="15" customHeight="1" x14ac:dyDescent="0.25">
      <c r="Q2820" s="1123"/>
    </row>
    <row r="2821" spans="17:17" s="964" customFormat="1" ht="15" customHeight="1" x14ac:dyDescent="0.25">
      <c r="Q2821" s="1123"/>
    </row>
    <row r="2822" spans="17:17" s="964" customFormat="1" ht="15" customHeight="1" x14ac:dyDescent="0.25">
      <c r="Q2822" s="1123"/>
    </row>
    <row r="2823" spans="17:17" s="964" customFormat="1" ht="15" customHeight="1" x14ac:dyDescent="0.25">
      <c r="Q2823" s="1123"/>
    </row>
    <row r="2824" spans="17:17" s="964" customFormat="1" ht="15" customHeight="1" x14ac:dyDescent="0.25">
      <c r="Q2824" s="1123"/>
    </row>
    <row r="2825" spans="17:17" s="964" customFormat="1" ht="15" customHeight="1" x14ac:dyDescent="0.25">
      <c r="Q2825" s="1123"/>
    </row>
    <row r="2826" spans="17:17" s="964" customFormat="1" ht="15" customHeight="1" x14ac:dyDescent="0.25">
      <c r="Q2826" s="1123"/>
    </row>
    <row r="2827" spans="17:17" s="964" customFormat="1" ht="15" customHeight="1" x14ac:dyDescent="0.25">
      <c r="Q2827" s="1123"/>
    </row>
    <row r="2828" spans="17:17" s="964" customFormat="1" ht="15" customHeight="1" x14ac:dyDescent="0.25">
      <c r="Q2828" s="1123"/>
    </row>
    <row r="2829" spans="17:17" s="964" customFormat="1" ht="15" customHeight="1" x14ac:dyDescent="0.25">
      <c r="Q2829" s="1123"/>
    </row>
    <row r="2830" spans="17:17" s="964" customFormat="1" ht="15" customHeight="1" x14ac:dyDescent="0.25">
      <c r="Q2830" s="1123"/>
    </row>
    <row r="2831" spans="17:17" s="964" customFormat="1" ht="15" customHeight="1" x14ac:dyDescent="0.25">
      <c r="Q2831" s="1123"/>
    </row>
    <row r="2832" spans="17:17" s="964" customFormat="1" ht="15" customHeight="1" x14ac:dyDescent="0.25">
      <c r="Q2832" s="1123"/>
    </row>
    <row r="2833" spans="17:17" s="964" customFormat="1" ht="15" customHeight="1" x14ac:dyDescent="0.25">
      <c r="Q2833" s="1123"/>
    </row>
    <row r="2834" spans="17:17" s="964" customFormat="1" ht="15" customHeight="1" x14ac:dyDescent="0.25">
      <c r="Q2834" s="1123"/>
    </row>
    <row r="2835" spans="17:17" s="964" customFormat="1" ht="15" customHeight="1" x14ac:dyDescent="0.25">
      <c r="Q2835" s="1123"/>
    </row>
    <row r="2836" spans="17:17" s="964" customFormat="1" ht="15" customHeight="1" x14ac:dyDescent="0.25">
      <c r="Q2836" s="1123"/>
    </row>
    <row r="2837" spans="17:17" s="964" customFormat="1" ht="15" customHeight="1" x14ac:dyDescent="0.25">
      <c r="Q2837" s="1123"/>
    </row>
    <row r="2838" spans="17:17" s="964" customFormat="1" ht="15" customHeight="1" x14ac:dyDescent="0.25">
      <c r="Q2838" s="1123"/>
    </row>
    <row r="2839" spans="17:17" s="964" customFormat="1" ht="15" customHeight="1" x14ac:dyDescent="0.25">
      <c r="Q2839" s="1123"/>
    </row>
    <row r="2840" spans="17:17" s="964" customFormat="1" ht="15" customHeight="1" x14ac:dyDescent="0.25">
      <c r="Q2840" s="1123"/>
    </row>
    <row r="2841" spans="17:17" s="964" customFormat="1" ht="15" customHeight="1" x14ac:dyDescent="0.25">
      <c r="Q2841" s="1123"/>
    </row>
    <row r="2842" spans="17:17" s="964" customFormat="1" ht="15" customHeight="1" x14ac:dyDescent="0.25">
      <c r="Q2842" s="1123"/>
    </row>
    <row r="2843" spans="17:17" s="964" customFormat="1" ht="15" customHeight="1" x14ac:dyDescent="0.25">
      <c r="Q2843" s="1123"/>
    </row>
    <row r="2844" spans="17:17" s="964" customFormat="1" ht="15" customHeight="1" x14ac:dyDescent="0.25">
      <c r="Q2844" s="1123"/>
    </row>
    <row r="2845" spans="17:17" s="964" customFormat="1" ht="15" customHeight="1" x14ac:dyDescent="0.25">
      <c r="Q2845" s="1123"/>
    </row>
    <row r="2846" spans="17:17" s="964" customFormat="1" ht="15" customHeight="1" x14ac:dyDescent="0.25">
      <c r="Q2846" s="1123"/>
    </row>
    <row r="2847" spans="17:17" s="964" customFormat="1" ht="15" customHeight="1" x14ac:dyDescent="0.25">
      <c r="Q2847" s="1123"/>
    </row>
    <row r="2848" spans="17:17" s="964" customFormat="1" ht="15" customHeight="1" x14ac:dyDescent="0.25">
      <c r="Q2848" s="1123"/>
    </row>
    <row r="2849" spans="17:17" s="964" customFormat="1" ht="15" customHeight="1" x14ac:dyDescent="0.25">
      <c r="Q2849" s="1123"/>
    </row>
    <row r="2850" spans="17:17" s="964" customFormat="1" ht="15" customHeight="1" x14ac:dyDescent="0.25">
      <c r="Q2850" s="1123"/>
    </row>
    <row r="2851" spans="17:17" s="964" customFormat="1" ht="15" customHeight="1" x14ac:dyDescent="0.25">
      <c r="Q2851" s="1123"/>
    </row>
    <row r="2852" spans="17:17" s="964" customFormat="1" ht="15" customHeight="1" x14ac:dyDescent="0.25">
      <c r="Q2852" s="1123"/>
    </row>
    <row r="2853" spans="17:17" s="964" customFormat="1" ht="15" customHeight="1" x14ac:dyDescent="0.25">
      <c r="Q2853" s="1123"/>
    </row>
    <row r="2854" spans="17:17" s="964" customFormat="1" ht="15" customHeight="1" x14ac:dyDescent="0.25">
      <c r="Q2854" s="1123"/>
    </row>
    <row r="2855" spans="17:17" s="964" customFormat="1" ht="15" customHeight="1" x14ac:dyDescent="0.25">
      <c r="Q2855" s="1123"/>
    </row>
    <row r="2856" spans="17:17" s="964" customFormat="1" ht="15" customHeight="1" x14ac:dyDescent="0.25">
      <c r="Q2856" s="1123"/>
    </row>
    <row r="2857" spans="17:17" s="964" customFormat="1" ht="15" customHeight="1" x14ac:dyDescent="0.25">
      <c r="Q2857" s="1123"/>
    </row>
    <row r="2858" spans="17:17" s="964" customFormat="1" ht="15" customHeight="1" x14ac:dyDescent="0.25">
      <c r="Q2858" s="1123"/>
    </row>
    <row r="2859" spans="17:17" s="964" customFormat="1" ht="15" customHeight="1" x14ac:dyDescent="0.25">
      <c r="Q2859" s="1123"/>
    </row>
    <row r="2860" spans="17:17" s="964" customFormat="1" ht="15" customHeight="1" x14ac:dyDescent="0.25">
      <c r="Q2860" s="1123"/>
    </row>
    <row r="2861" spans="17:17" s="964" customFormat="1" ht="15" customHeight="1" x14ac:dyDescent="0.25">
      <c r="Q2861" s="1123"/>
    </row>
    <row r="2862" spans="17:17" s="964" customFormat="1" ht="15" customHeight="1" x14ac:dyDescent="0.25">
      <c r="Q2862" s="1123"/>
    </row>
    <row r="2863" spans="17:17" s="964" customFormat="1" ht="15" customHeight="1" x14ac:dyDescent="0.25">
      <c r="Q2863" s="1123"/>
    </row>
    <row r="2864" spans="17:17" s="964" customFormat="1" ht="15" customHeight="1" x14ac:dyDescent="0.25">
      <c r="Q2864" s="1123"/>
    </row>
    <row r="2865" spans="17:17" s="964" customFormat="1" ht="15" customHeight="1" x14ac:dyDescent="0.25">
      <c r="Q2865" s="1123"/>
    </row>
    <row r="2866" spans="17:17" s="964" customFormat="1" ht="15" customHeight="1" x14ac:dyDescent="0.25">
      <c r="Q2866" s="1123"/>
    </row>
    <row r="2867" spans="17:17" s="964" customFormat="1" ht="15" customHeight="1" x14ac:dyDescent="0.25">
      <c r="Q2867" s="1123"/>
    </row>
    <row r="2868" spans="17:17" s="964" customFormat="1" ht="15" customHeight="1" x14ac:dyDescent="0.25">
      <c r="Q2868" s="1123"/>
    </row>
    <row r="2869" spans="17:17" s="964" customFormat="1" ht="15" customHeight="1" x14ac:dyDescent="0.25">
      <c r="Q2869" s="1123"/>
    </row>
    <row r="2870" spans="17:17" s="964" customFormat="1" ht="15" customHeight="1" x14ac:dyDescent="0.25">
      <c r="Q2870" s="1123"/>
    </row>
    <row r="2871" spans="17:17" s="964" customFormat="1" ht="15" customHeight="1" x14ac:dyDescent="0.25">
      <c r="Q2871" s="1123"/>
    </row>
    <row r="2872" spans="17:17" s="964" customFormat="1" ht="15" customHeight="1" x14ac:dyDescent="0.25">
      <c r="Q2872" s="1123"/>
    </row>
    <row r="2873" spans="17:17" s="964" customFormat="1" ht="15" customHeight="1" x14ac:dyDescent="0.25">
      <c r="Q2873" s="1123"/>
    </row>
    <row r="2874" spans="17:17" s="964" customFormat="1" ht="15" customHeight="1" x14ac:dyDescent="0.25">
      <c r="Q2874" s="1123"/>
    </row>
    <row r="2875" spans="17:17" s="964" customFormat="1" ht="15" customHeight="1" x14ac:dyDescent="0.25">
      <c r="Q2875" s="1123"/>
    </row>
    <row r="2876" spans="17:17" s="964" customFormat="1" ht="15" customHeight="1" x14ac:dyDescent="0.25">
      <c r="Q2876" s="1123"/>
    </row>
    <row r="2877" spans="17:17" s="964" customFormat="1" ht="15" customHeight="1" x14ac:dyDescent="0.25">
      <c r="Q2877" s="1123"/>
    </row>
    <row r="2878" spans="17:17" s="964" customFormat="1" ht="15" customHeight="1" x14ac:dyDescent="0.25">
      <c r="Q2878" s="1123"/>
    </row>
    <row r="2879" spans="17:17" s="964" customFormat="1" ht="15" customHeight="1" x14ac:dyDescent="0.25">
      <c r="Q2879" s="1123"/>
    </row>
    <row r="2880" spans="17:17" s="964" customFormat="1" ht="15" customHeight="1" x14ac:dyDescent="0.25">
      <c r="Q2880" s="1123"/>
    </row>
    <row r="2881" spans="17:17" s="964" customFormat="1" ht="15" customHeight="1" x14ac:dyDescent="0.25">
      <c r="Q2881" s="1123"/>
    </row>
    <row r="2882" spans="17:17" s="964" customFormat="1" ht="15" customHeight="1" x14ac:dyDescent="0.25">
      <c r="Q2882" s="1123"/>
    </row>
    <row r="2883" spans="17:17" s="964" customFormat="1" ht="15" customHeight="1" x14ac:dyDescent="0.25">
      <c r="Q2883" s="1123"/>
    </row>
    <row r="2884" spans="17:17" s="964" customFormat="1" ht="15" customHeight="1" x14ac:dyDescent="0.25">
      <c r="Q2884" s="1123"/>
    </row>
    <row r="2885" spans="17:17" s="964" customFormat="1" ht="15" customHeight="1" x14ac:dyDescent="0.25">
      <c r="Q2885" s="1123"/>
    </row>
    <row r="2886" spans="17:17" s="964" customFormat="1" ht="15" customHeight="1" x14ac:dyDescent="0.25">
      <c r="Q2886" s="1123"/>
    </row>
    <row r="2887" spans="17:17" s="964" customFormat="1" ht="15" customHeight="1" x14ac:dyDescent="0.25">
      <c r="Q2887" s="1123"/>
    </row>
    <row r="2888" spans="17:17" s="964" customFormat="1" ht="15" customHeight="1" x14ac:dyDescent="0.25">
      <c r="Q2888" s="1123"/>
    </row>
    <row r="2889" spans="17:17" s="964" customFormat="1" ht="15" customHeight="1" x14ac:dyDescent="0.25">
      <c r="Q2889" s="1123"/>
    </row>
    <row r="2890" spans="17:17" s="964" customFormat="1" ht="15" customHeight="1" x14ac:dyDescent="0.25">
      <c r="Q2890" s="1123"/>
    </row>
    <row r="2891" spans="17:17" s="964" customFormat="1" ht="15" customHeight="1" x14ac:dyDescent="0.25">
      <c r="Q2891" s="1123"/>
    </row>
    <row r="2892" spans="17:17" s="964" customFormat="1" ht="15" customHeight="1" x14ac:dyDescent="0.25">
      <c r="Q2892" s="1123"/>
    </row>
    <row r="2893" spans="17:17" s="964" customFormat="1" ht="15" customHeight="1" x14ac:dyDescent="0.25">
      <c r="Q2893" s="1123"/>
    </row>
    <row r="2894" spans="17:17" s="964" customFormat="1" ht="15" customHeight="1" x14ac:dyDescent="0.25">
      <c r="Q2894" s="1123"/>
    </row>
    <row r="2895" spans="17:17" s="964" customFormat="1" ht="15" customHeight="1" x14ac:dyDescent="0.25">
      <c r="Q2895" s="1123"/>
    </row>
    <row r="2896" spans="17:17" s="964" customFormat="1" ht="15" customHeight="1" x14ac:dyDescent="0.25">
      <c r="Q2896" s="1123"/>
    </row>
    <row r="2897" spans="17:17" s="964" customFormat="1" ht="15" customHeight="1" x14ac:dyDescent="0.25">
      <c r="Q2897" s="1123"/>
    </row>
    <row r="2898" spans="17:17" s="964" customFormat="1" ht="15" customHeight="1" x14ac:dyDescent="0.25">
      <c r="Q2898" s="1123"/>
    </row>
    <row r="2899" spans="17:17" s="964" customFormat="1" ht="15" customHeight="1" x14ac:dyDescent="0.25">
      <c r="Q2899" s="1123"/>
    </row>
    <row r="2900" spans="17:17" s="964" customFormat="1" ht="15" customHeight="1" x14ac:dyDescent="0.25">
      <c r="Q2900" s="1123"/>
    </row>
    <row r="2901" spans="17:17" s="964" customFormat="1" ht="15" customHeight="1" x14ac:dyDescent="0.25">
      <c r="Q2901" s="1123"/>
    </row>
    <row r="2902" spans="17:17" s="964" customFormat="1" ht="15" customHeight="1" x14ac:dyDescent="0.25">
      <c r="Q2902" s="1123"/>
    </row>
    <row r="2903" spans="17:17" s="964" customFormat="1" ht="15" customHeight="1" x14ac:dyDescent="0.25">
      <c r="Q2903" s="1123"/>
    </row>
    <row r="2904" spans="17:17" s="964" customFormat="1" ht="15" customHeight="1" x14ac:dyDescent="0.25">
      <c r="Q2904" s="1123"/>
    </row>
    <row r="2905" spans="17:17" s="964" customFormat="1" ht="15" customHeight="1" x14ac:dyDescent="0.25">
      <c r="Q2905" s="1123"/>
    </row>
    <row r="2906" spans="17:17" s="964" customFormat="1" ht="15" customHeight="1" x14ac:dyDescent="0.25">
      <c r="Q2906" s="1123"/>
    </row>
    <row r="2907" spans="17:17" s="964" customFormat="1" ht="15" customHeight="1" x14ac:dyDescent="0.25">
      <c r="Q2907" s="1123"/>
    </row>
    <row r="2908" spans="17:17" s="964" customFormat="1" ht="15" customHeight="1" x14ac:dyDescent="0.25">
      <c r="Q2908" s="1123"/>
    </row>
    <row r="2909" spans="17:17" s="964" customFormat="1" ht="15" customHeight="1" x14ac:dyDescent="0.25">
      <c r="Q2909" s="1123"/>
    </row>
    <row r="2910" spans="17:17" s="964" customFormat="1" ht="15" customHeight="1" x14ac:dyDescent="0.25">
      <c r="Q2910" s="1123"/>
    </row>
    <row r="2911" spans="17:17" s="964" customFormat="1" ht="15" customHeight="1" x14ac:dyDescent="0.25">
      <c r="Q2911" s="1123"/>
    </row>
    <row r="2912" spans="17:17" s="964" customFormat="1" ht="15" customHeight="1" x14ac:dyDescent="0.25">
      <c r="Q2912" s="1123"/>
    </row>
    <row r="2913" spans="17:17" s="964" customFormat="1" ht="15" customHeight="1" x14ac:dyDescent="0.25">
      <c r="Q2913" s="1123"/>
    </row>
    <row r="2914" spans="17:17" s="964" customFormat="1" ht="15" customHeight="1" x14ac:dyDescent="0.25">
      <c r="Q2914" s="1123"/>
    </row>
    <row r="2915" spans="17:17" s="964" customFormat="1" ht="15" customHeight="1" x14ac:dyDescent="0.25">
      <c r="Q2915" s="1123"/>
    </row>
    <row r="2916" spans="17:17" s="964" customFormat="1" ht="15" customHeight="1" x14ac:dyDescent="0.25">
      <c r="Q2916" s="1123"/>
    </row>
    <row r="2917" spans="17:17" s="964" customFormat="1" ht="15" customHeight="1" x14ac:dyDescent="0.25">
      <c r="Q2917" s="1123"/>
    </row>
    <row r="2918" spans="17:17" s="964" customFormat="1" ht="15" customHeight="1" x14ac:dyDescent="0.25">
      <c r="Q2918" s="1123"/>
    </row>
    <row r="2919" spans="17:17" s="964" customFormat="1" ht="15" customHeight="1" x14ac:dyDescent="0.25">
      <c r="Q2919" s="1123"/>
    </row>
    <row r="2920" spans="17:17" s="964" customFormat="1" ht="15" customHeight="1" x14ac:dyDescent="0.25">
      <c r="Q2920" s="1123"/>
    </row>
    <row r="2921" spans="17:17" s="964" customFormat="1" ht="15" customHeight="1" x14ac:dyDescent="0.25">
      <c r="Q2921" s="1123"/>
    </row>
    <row r="2922" spans="17:17" s="964" customFormat="1" ht="15" customHeight="1" x14ac:dyDescent="0.25">
      <c r="Q2922" s="1123"/>
    </row>
    <row r="2923" spans="17:17" s="964" customFormat="1" ht="15" customHeight="1" x14ac:dyDescent="0.25">
      <c r="Q2923" s="1123"/>
    </row>
    <row r="2924" spans="17:17" s="964" customFormat="1" ht="15" customHeight="1" x14ac:dyDescent="0.25">
      <c r="Q2924" s="1123"/>
    </row>
    <row r="2925" spans="17:17" s="964" customFormat="1" ht="15" customHeight="1" x14ac:dyDescent="0.25">
      <c r="Q2925" s="1123"/>
    </row>
    <row r="2926" spans="17:17" s="964" customFormat="1" ht="15" customHeight="1" x14ac:dyDescent="0.25">
      <c r="Q2926" s="1123"/>
    </row>
    <row r="2927" spans="17:17" s="964" customFormat="1" ht="15" customHeight="1" x14ac:dyDescent="0.25">
      <c r="Q2927" s="1123"/>
    </row>
    <row r="2928" spans="17:17" s="964" customFormat="1" ht="15" customHeight="1" x14ac:dyDescent="0.25">
      <c r="Q2928" s="1123"/>
    </row>
    <row r="2929" spans="17:17" s="964" customFormat="1" ht="15" customHeight="1" x14ac:dyDescent="0.25">
      <c r="Q2929" s="1123"/>
    </row>
    <row r="2930" spans="17:17" s="964" customFormat="1" ht="15" customHeight="1" x14ac:dyDescent="0.25">
      <c r="Q2930" s="1123"/>
    </row>
    <row r="2931" spans="17:17" s="964" customFormat="1" ht="15" customHeight="1" x14ac:dyDescent="0.25">
      <c r="Q2931" s="1123"/>
    </row>
    <row r="2932" spans="17:17" s="964" customFormat="1" ht="15" customHeight="1" x14ac:dyDescent="0.25">
      <c r="Q2932" s="1123"/>
    </row>
    <row r="2933" spans="17:17" s="964" customFormat="1" ht="15" customHeight="1" x14ac:dyDescent="0.25">
      <c r="Q2933" s="1123"/>
    </row>
    <row r="2934" spans="17:17" s="964" customFormat="1" ht="15" customHeight="1" x14ac:dyDescent="0.25">
      <c r="Q2934" s="1123"/>
    </row>
    <row r="2935" spans="17:17" s="964" customFormat="1" ht="15" customHeight="1" x14ac:dyDescent="0.25">
      <c r="Q2935" s="1123"/>
    </row>
    <row r="2936" spans="17:17" s="964" customFormat="1" ht="15" customHeight="1" x14ac:dyDescent="0.25">
      <c r="Q2936" s="1123"/>
    </row>
    <row r="2937" spans="17:17" s="964" customFormat="1" ht="15" customHeight="1" x14ac:dyDescent="0.25">
      <c r="Q2937" s="1123"/>
    </row>
    <row r="2938" spans="17:17" s="964" customFormat="1" ht="15" customHeight="1" x14ac:dyDescent="0.25">
      <c r="Q2938" s="1123"/>
    </row>
    <row r="2939" spans="17:17" s="964" customFormat="1" ht="15" customHeight="1" x14ac:dyDescent="0.25">
      <c r="Q2939" s="1123"/>
    </row>
    <row r="2940" spans="17:17" s="964" customFormat="1" ht="15" customHeight="1" x14ac:dyDescent="0.25">
      <c r="Q2940" s="1123"/>
    </row>
    <row r="2941" spans="17:17" s="964" customFormat="1" ht="15" customHeight="1" x14ac:dyDescent="0.25">
      <c r="Q2941" s="1123"/>
    </row>
    <row r="2942" spans="17:17" s="964" customFormat="1" ht="15" customHeight="1" x14ac:dyDescent="0.25">
      <c r="Q2942" s="1123"/>
    </row>
    <row r="2943" spans="17:17" s="964" customFormat="1" ht="15" customHeight="1" x14ac:dyDescent="0.25">
      <c r="Q2943" s="1123"/>
    </row>
    <row r="2944" spans="17:17" s="964" customFormat="1" ht="15" customHeight="1" x14ac:dyDescent="0.25">
      <c r="Q2944" s="1123"/>
    </row>
    <row r="2945" spans="17:17" s="964" customFormat="1" ht="15" customHeight="1" x14ac:dyDescent="0.25">
      <c r="Q2945" s="1123"/>
    </row>
    <row r="2946" spans="17:17" s="964" customFormat="1" ht="15" customHeight="1" x14ac:dyDescent="0.25">
      <c r="Q2946" s="1123"/>
    </row>
    <row r="2947" spans="17:17" s="964" customFormat="1" ht="15" customHeight="1" x14ac:dyDescent="0.25">
      <c r="Q2947" s="1123"/>
    </row>
    <row r="2948" spans="17:17" s="964" customFormat="1" ht="15" customHeight="1" x14ac:dyDescent="0.25">
      <c r="Q2948" s="1123"/>
    </row>
    <row r="2949" spans="17:17" s="964" customFormat="1" ht="15" customHeight="1" x14ac:dyDescent="0.25">
      <c r="Q2949" s="1123"/>
    </row>
    <row r="2950" spans="17:17" s="964" customFormat="1" ht="15" customHeight="1" x14ac:dyDescent="0.25">
      <c r="Q2950" s="1123"/>
    </row>
    <row r="2951" spans="17:17" s="964" customFormat="1" ht="15" customHeight="1" x14ac:dyDescent="0.25">
      <c r="Q2951" s="1123"/>
    </row>
    <row r="2952" spans="17:17" s="964" customFormat="1" ht="15" customHeight="1" x14ac:dyDescent="0.25">
      <c r="Q2952" s="1123"/>
    </row>
    <row r="2953" spans="17:17" s="964" customFormat="1" ht="15" customHeight="1" x14ac:dyDescent="0.25">
      <c r="Q2953" s="1123"/>
    </row>
    <row r="2954" spans="17:17" s="964" customFormat="1" ht="15" customHeight="1" x14ac:dyDescent="0.25">
      <c r="Q2954" s="1123"/>
    </row>
    <row r="2955" spans="17:17" s="964" customFormat="1" ht="15" customHeight="1" x14ac:dyDescent="0.25">
      <c r="Q2955" s="1123"/>
    </row>
    <row r="2956" spans="17:17" s="964" customFormat="1" ht="15" customHeight="1" x14ac:dyDescent="0.25">
      <c r="Q2956" s="1123"/>
    </row>
    <row r="2957" spans="17:17" s="964" customFormat="1" ht="15" customHeight="1" x14ac:dyDescent="0.25">
      <c r="Q2957" s="1123"/>
    </row>
    <row r="2958" spans="17:17" s="964" customFormat="1" ht="15" customHeight="1" x14ac:dyDescent="0.25">
      <c r="Q2958" s="1123"/>
    </row>
    <row r="2959" spans="17:17" s="964" customFormat="1" ht="15" customHeight="1" x14ac:dyDescent="0.25">
      <c r="Q2959" s="1123"/>
    </row>
    <row r="2960" spans="17:17" s="964" customFormat="1" ht="15" customHeight="1" x14ac:dyDescent="0.25">
      <c r="Q2960" s="1123"/>
    </row>
    <row r="2961" spans="17:17" s="964" customFormat="1" ht="15" customHeight="1" x14ac:dyDescent="0.25">
      <c r="Q2961" s="1123"/>
    </row>
    <row r="2962" spans="17:17" s="964" customFormat="1" ht="15" customHeight="1" x14ac:dyDescent="0.25">
      <c r="Q2962" s="1123"/>
    </row>
    <row r="2963" spans="17:17" s="964" customFormat="1" ht="15" customHeight="1" x14ac:dyDescent="0.25">
      <c r="Q2963" s="1123"/>
    </row>
    <row r="2964" spans="17:17" s="964" customFormat="1" ht="15" customHeight="1" x14ac:dyDescent="0.25">
      <c r="Q2964" s="1123"/>
    </row>
    <row r="2965" spans="17:17" s="964" customFormat="1" ht="15" customHeight="1" x14ac:dyDescent="0.25">
      <c r="Q2965" s="1123"/>
    </row>
    <row r="2966" spans="17:17" s="964" customFormat="1" ht="15" customHeight="1" x14ac:dyDescent="0.25">
      <c r="Q2966" s="1123"/>
    </row>
    <row r="2967" spans="17:17" s="964" customFormat="1" ht="15" customHeight="1" x14ac:dyDescent="0.25">
      <c r="Q2967" s="1123"/>
    </row>
    <row r="2968" spans="17:17" s="964" customFormat="1" ht="15" customHeight="1" x14ac:dyDescent="0.25">
      <c r="Q2968" s="1123"/>
    </row>
    <row r="2969" spans="17:17" s="964" customFormat="1" ht="15" customHeight="1" x14ac:dyDescent="0.25">
      <c r="Q2969" s="1123"/>
    </row>
    <row r="2970" spans="17:17" s="964" customFormat="1" ht="15" customHeight="1" x14ac:dyDescent="0.25">
      <c r="Q2970" s="1123"/>
    </row>
    <row r="2971" spans="17:17" s="964" customFormat="1" ht="15" customHeight="1" x14ac:dyDescent="0.25">
      <c r="Q2971" s="1123"/>
    </row>
    <row r="2972" spans="17:17" s="964" customFormat="1" ht="15" customHeight="1" x14ac:dyDescent="0.25">
      <c r="Q2972" s="1123"/>
    </row>
    <row r="2973" spans="17:17" s="964" customFormat="1" ht="15" customHeight="1" x14ac:dyDescent="0.25">
      <c r="Q2973" s="1123"/>
    </row>
    <row r="2974" spans="17:17" s="964" customFormat="1" ht="15" customHeight="1" x14ac:dyDescent="0.25">
      <c r="Q2974" s="1123"/>
    </row>
    <row r="2975" spans="17:17" s="964" customFormat="1" ht="15" customHeight="1" x14ac:dyDescent="0.25">
      <c r="Q2975" s="1123"/>
    </row>
    <row r="2976" spans="17:17" s="964" customFormat="1" ht="15" customHeight="1" x14ac:dyDescent="0.25">
      <c r="Q2976" s="1123"/>
    </row>
    <row r="2977" spans="17:17" s="964" customFormat="1" ht="15" customHeight="1" x14ac:dyDescent="0.25">
      <c r="Q2977" s="1123"/>
    </row>
    <row r="2978" spans="17:17" s="964" customFormat="1" ht="15" customHeight="1" x14ac:dyDescent="0.25">
      <c r="Q2978" s="1123"/>
    </row>
    <row r="2979" spans="17:17" s="964" customFormat="1" ht="15" customHeight="1" x14ac:dyDescent="0.25">
      <c r="Q2979" s="1123"/>
    </row>
    <row r="2980" spans="17:17" s="964" customFormat="1" ht="15" customHeight="1" x14ac:dyDescent="0.25">
      <c r="Q2980" s="1123"/>
    </row>
    <row r="2981" spans="17:17" s="964" customFormat="1" ht="15" customHeight="1" x14ac:dyDescent="0.25">
      <c r="Q2981" s="1123"/>
    </row>
    <row r="2982" spans="17:17" s="964" customFormat="1" ht="15" customHeight="1" x14ac:dyDescent="0.25">
      <c r="Q2982" s="1123"/>
    </row>
    <row r="2983" spans="17:17" s="964" customFormat="1" ht="15" customHeight="1" x14ac:dyDescent="0.25">
      <c r="Q2983" s="1123"/>
    </row>
    <row r="2984" spans="17:17" s="964" customFormat="1" ht="15" customHeight="1" x14ac:dyDescent="0.25">
      <c r="Q2984" s="1123"/>
    </row>
    <row r="2985" spans="17:17" s="964" customFormat="1" ht="15" customHeight="1" x14ac:dyDescent="0.25">
      <c r="Q2985" s="1123"/>
    </row>
    <row r="2986" spans="17:17" s="964" customFormat="1" ht="15" customHeight="1" x14ac:dyDescent="0.25">
      <c r="Q2986" s="1123"/>
    </row>
    <row r="2987" spans="17:17" s="964" customFormat="1" ht="15" customHeight="1" x14ac:dyDescent="0.25">
      <c r="Q2987" s="1123"/>
    </row>
    <row r="2988" spans="17:17" s="964" customFormat="1" ht="15" customHeight="1" x14ac:dyDescent="0.25">
      <c r="Q2988" s="1123"/>
    </row>
    <row r="2989" spans="17:17" s="964" customFormat="1" ht="15" customHeight="1" x14ac:dyDescent="0.25">
      <c r="Q2989" s="1123"/>
    </row>
    <row r="2990" spans="17:17" s="964" customFormat="1" ht="15" customHeight="1" x14ac:dyDescent="0.25">
      <c r="Q2990" s="1123"/>
    </row>
    <row r="2991" spans="17:17" s="964" customFormat="1" ht="15" customHeight="1" x14ac:dyDescent="0.25">
      <c r="Q2991" s="1123"/>
    </row>
    <row r="2992" spans="17:17" s="964" customFormat="1" ht="15" customHeight="1" x14ac:dyDescent="0.25">
      <c r="Q2992" s="1123"/>
    </row>
    <row r="2993" spans="17:17" s="964" customFormat="1" ht="15" customHeight="1" x14ac:dyDescent="0.25">
      <c r="Q2993" s="1123"/>
    </row>
    <row r="2994" spans="17:17" s="964" customFormat="1" ht="15" customHeight="1" x14ac:dyDescent="0.25">
      <c r="Q2994" s="1123"/>
    </row>
    <row r="2995" spans="17:17" s="964" customFormat="1" ht="15" customHeight="1" x14ac:dyDescent="0.25">
      <c r="Q2995" s="1123"/>
    </row>
    <row r="2996" spans="17:17" s="964" customFormat="1" ht="15" customHeight="1" x14ac:dyDescent="0.25">
      <c r="Q2996" s="1123"/>
    </row>
    <row r="2997" spans="17:17" s="964" customFormat="1" ht="15" customHeight="1" x14ac:dyDescent="0.25">
      <c r="Q2997" s="1123"/>
    </row>
    <row r="2998" spans="17:17" s="964" customFormat="1" ht="15" customHeight="1" x14ac:dyDescent="0.25">
      <c r="Q2998" s="1123"/>
    </row>
    <row r="2999" spans="17:17" s="964" customFormat="1" ht="15" customHeight="1" x14ac:dyDescent="0.25">
      <c r="Q2999" s="1123"/>
    </row>
    <row r="3000" spans="17:17" s="964" customFormat="1" ht="15" customHeight="1" x14ac:dyDescent="0.25">
      <c r="Q3000" s="1123"/>
    </row>
    <row r="3001" spans="17:17" s="964" customFormat="1" ht="15" customHeight="1" x14ac:dyDescent="0.25">
      <c r="Q3001" s="1123"/>
    </row>
    <row r="3002" spans="17:17" s="964" customFormat="1" ht="15" customHeight="1" x14ac:dyDescent="0.25">
      <c r="Q3002" s="1123"/>
    </row>
    <row r="3003" spans="17:17" s="964" customFormat="1" ht="15" customHeight="1" x14ac:dyDescent="0.25">
      <c r="Q3003" s="1123"/>
    </row>
    <row r="3004" spans="17:17" s="964" customFormat="1" ht="15" customHeight="1" x14ac:dyDescent="0.25">
      <c r="Q3004" s="1123"/>
    </row>
    <row r="3005" spans="17:17" s="964" customFormat="1" ht="15" customHeight="1" x14ac:dyDescent="0.25">
      <c r="Q3005" s="1123"/>
    </row>
    <row r="3006" spans="17:17" s="964" customFormat="1" ht="15" customHeight="1" x14ac:dyDescent="0.25">
      <c r="Q3006" s="1123"/>
    </row>
    <row r="3007" spans="17:17" s="964" customFormat="1" ht="15" customHeight="1" x14ac:dyDescent="0.25">
      <c r="Q3007" s="1123"/>
    </row>
    <row r="3008" spans="17:17" s="964" customFormat="1" ht="15" customHeight="1" x14ac:dyDescent="0.25">
      <c r="Q3008" s="1123"/>
    </row>
    <row r="3009" spans="17:17" s="964" customFormat="1" ht="15" customHeight="1" x14ac:dyDescent="0.25">
      <c r="Q3009" s="1123"/>
    </row>
    <row r="3010" spans="17:17" s="964" customFormat="1" ht="15" customHeight="1" x14ac:dyDescent="0.25">
      <c r="Q3010" s="1123"/>
    </row>
    <row r="3011" spans="17:17" s="964" customFormat="1" ht="15" customHeight="1" x14ac:dyDescent="0.25">
      <c r="Q3011" s="1123"/>
    </row>
    <row r="3012" spans="17:17" s="964" customFormat="1" ht="15" customHeight="1" x14ac:dyDescent="0.25">
      <c r="Q3012" s="1123"/>
    </row>
    <row r="3013" spans="17:17" s="964" customFormat="1" ht="15" customHeight="1" x14ac:dyDescent="0.25">
      <c r="Q3013" s="1123"/>
    </row>
    <row r="3014" spans="17:17" s="964" customFormat="1" ht="15" customHeight="1" x14ac:dyDescent="0.25">
      <c r="Q3014" s="1123"/>
    </row>
    <row r="3015" spans="17:17" s="964" customFormat="1" ht="15" customHeight="1" x14ac:dyDescent="0.25">
      <c r="Q3015" s="1123"/>
    </row>
    <row r="3016" spans="17:17" s="964" customFormat="1" ht="15" customHeight="1" x14ac:dyDescent="0.25">
      <c r="Q3016" s="1123"/>
    </row>
    <row r="3017" spans="17:17" s="964" customFormat="1" ht="15" customHeight="1" x14ac:dyDescent="0.25">
      <c r="Q3017" s="1123"/>
    </row>
    <row r="3018" spans="17:17" s="964" customFormat="1" ht="15" customHeight="1" x14ac:dyDescent="0.25">
      <c r="Q3018" s="1123"/>
    </row>
    <row r="3019" spans="17:17" s="964" customFormat="1" ht="15" customHeight="1" x14ac:dyDescent="0.25">
      <c r="Q3019" s="1123"/>
    </row>
    <row r="3020" spans="17:17" s="964" customFormat="1" ht="15" customHeight="1" x14ac:dyDescent="0.25">
      <c r="Q3020" s="1123"/>
    </row>
    <row r="3021" spans="17:17" s="964" customFormat="1" ht="15" customHeight="1" x14ac:dyDescent="0.25">
      <c r="Q3021" s="1123"/>
    </row>
    <row r="3022" spans="17:17" s="964" customFormat="1" ht="15" customHeight="1" x14ac:dyDescent="0.25">
      <c r="Q3022" s="1123"/>
    </row>
    <row r="3023" spans="17:17" s="964" customFormat="1" ht="15" customHeight="1" x14ac:dyDescent="0.25">
      <c r="Q3023" s="1123"/>
    </row>
    <row r="3024" spans="17:17" s="964" customFormat="1" ht="15" customHeight="1" x14ac:dyDescent="0.25">
      <c r="Q3024" s="1123"/>
    </row>
    <row r="3025" spans="17:17" s="964" customFormat="1" ht="15" customHeight="1" x14ac:dyDescent="0.25">
      <c r="Q3025" s="1123"/>
    </row>
    <row r="3026" spans="17:17" s="964" customFormat="1" ht="15" customHeight="1" x14ac:dyDescent="0.25">
      <c r="Q3026" s="1123"/>
    </row>
    <row r="3027" spans="17:17" s="964" customFormat="1" ht="15" customHeight="1" x14ac:dyDescent="0.25">
      <c r="Q3027" s="1123"/>
    </row>
    <row r="3028" spans="17:17" s="964" customFormat="1" ht="15" customHeight="1" x14ac:dyDescent="0.25">
      <c r="Q3028" s="1123"/>
    </row>
    <row r="3029" spans="17:17" s="964" customFormat="1" ht="15" customHeight="1" x14ac:dyDescent="0.25">
      <c r="Q3029" s="1123"/>
    </row>
    <row r="3030" spans="17:17" s="964" customFormat="1" ht="15" customHeight="1" x14ac:dyDescent="0.25">
      <c r="Q3030" s="1123"/>
    </row>
    <row r="3031" spans="17:17" s="964" customFormat="1" ht="15" customHeight="1" x14ac:dyDescent="0.25">
      <c r="Q3031" s="1123"/>
    </row>
    <row r="3032" spans="17:17" s="964" customFormat="1" ht="15" customHeight="1" x14ac:dyDescent="0.25">
      <c r="Q3032" s="1123"/>
    </row>
    <row r="3033" spans="17:17" s="964" customFormat="1" ht="15" customHeight="1" x14ac:dyDescent="0.25">
      <c r="Q3033" s="1123"/>
    </row>
    <row r="3034" spans="17:17" s="964" customFormat="1" ht="15" customHeight="1" x14ac:dyDescent="0.25">
      <c r="Q3034" s="1123"/>
    </row>
    <row r="3035" spans="17:17" s="964" customFormat="1" ht="15" customHeight="1" x14ac:dyDescent="0.25">
      <c r="Q3035" s="1123"/>
    </row>
    <row r="3036" spans="17:17" s="964" customFormat="1" ht="15" customHeight="1" x14ac:dyDescent="0.25">
      <c r="Q3036" s="1123"/>
    </row>
    <row r="3037" spans="17:17" s="964" customFormat="1" ht="15" customHeight="1" x14ac:dyDescent="0.25">
      <c r="Q3037" s="1123"/>
    </row>
    <row r="3038" spans="17:17" s="964" customFormat="1" ht="15" customHeight="1" x14ac:dyDescent="0.25">
      <c r="Q3038" s="1123"/>
    </row>
    <row r="3039" spans="17:17" s="964" customFormat="1" ht="15" customHeight="1" x14ac:dyDescent="0.25">
      <c r="Q3039" s="1123"/>
    </row>
    <row r="3040" spans="17:17" s="964" customFormat="1" ht="15" customHeight="1" x14ac:dyDescent="0.25">
      <c r="Q3040" s="1123"/>
    </row>
    <row r="3041" spans="17:17" s="964" customFormat="1" ht="15" customHeight="1" x14ac:dyDescent="0.25">
      <c r="Q3041" s="1123"/>
    </row>
    <row r="3042" spans="17:17" s="964" customFormat="1" ht="15" customHeight="1" x14ac:dyDescent="0.25">
      <c r="Q3042" s="1123"/>
    </row>
    <row r="3043" spans="17:17" s="964" customFormat="1" ht="15" customHeight="1" x14ac:dyDescent="0.25">
      <c r="Q3043" s="1123"/>
    </row>
    <row r="3044" spans="17:17" s="964" customFormat="1" ht="15" customHeight="1" x14ac:dyDescent="0.25">
      <c r="Q3044" s="1123"/>
    </row>
    <row r="3045" spans="17:17" s="964" customFormat="1" ht="15" customHeight="1" x14ac:dyDescent="0.25">
      <c r="Q3045" s="1123"/>
    </row>
    <row r="3046" spans="17:17" s="964" customFormat="1" ht="15" customHeight="1" x14ac:dyDescent="0.25">
      <c r="Q3046" s="1123"/>
    </row>
    <row r="3047" spans="17:17" s="964" customFormat="1" ht="15" customHeight="1" x14ac:dyDescent="0.25">
      <c r="Q3047" s="1123"/>
    </row>
    <row r="3048" spans="17:17" s="964" customFormat="1" ht="15" customHeight="1" x14ac:dyDescent="0.25">
      <c r="Q3048" s="1123"/>
    </row>
    <row r="3049" spans="17:17" s="964" customFormat="1" ht="15" customHeight="1" x14ac:dyDescent="0.25">
      <c r="Q3049" s="1123"/>
    </row>
    <row r="3050" spans="17:17" s="964" customFormat="1" ht="15" customHeight="1" x14ac:dyDescent="0.25">
      <c r="Q3050" s="1123"/>
    </row>
    <row r="3051" spans="17:17" s="964" customFormat="1" ht="15" customHeight="1" x14ac:dyDescent="0.25">
      <c r="Q3051" s="1123"/>
    </row>
    <row r="3052" spans="17:17" s="964" customFormat="1" ht="15" customHeight="1" x14ac:dyDescent="0.25">
      <c r="Q3052" s="1123"/>
    </row>
    <row r="3053" spans="17:17" s="964" customFormat="1" ht="15" customHeight="1" x14ac:dyDescent="0.25">
      <c r="Q3053" s="1123"/>
    </row>
    <row r="3054" spans="17:17" s="964" customFormat="1" ht="15" customHeight="1" x14ac:dyDescent="0.25">
      <c r="Q3054" s="1123"/>
    </row>
    <row r="3055" spans="17:17" s="964" customFormat="1" ht="15" customHeight="1" x14ac:dyDescent="0.25">
      <c r="Q3055" s="1123"/>
    </row>
    <row r="3056" spans="17:17" s="964" customFormat="1" ht="15" customHeight="1" x14ac:dyDescent="0.25">
      <c r="Q3056" s="1123"/>
    </row>
    <row r="3057" spans="17:17" s="964" customFormat="1" ht="15" customHeight="1" x14ac:dyDescent="0.25">
      <c r="Q3057" s="1123"/>
    </row>
    <row r="3058" spans="17:17" s="964" customFormat="1" ht="15" customHeight="1" x14ac:dyDescent="0.25">
      <c r="Q3058" s="1123"/>
    </row>
    <row r="3059" spans="17:17" s="964" customFormat="1" ht="15" customHeight="1" x14ac:dyDescent="0.25">
      <c r="Q3059" s="1123"/>
    </row>
    <row r="3060" spans="17:17" s="964" customFormat="1" ht="15" customHeight="1" x14ac:dyDescent="0.25">
      <c r="Q3060" s="1123"/>
    </row>
    <row r="3061" spans="17:17" s="964" customFormat="1" ht="15" customHeight="1" x14ac:dyDescent="0.25">
      <c r="Q3061" s="1123"/>
    </row>
    <row r="3062" spans="17:17" s="964" customFormat="1" ht="15" customHeight="1" x14ac:dyDescent="0.25">
      <c r="Q3062" s="1123"/>
    </row>
    <row r="3063" spans="17:17" s="964" customFormat="1" ht="15" customHeight="1" x14ac:dyDescent="0.25">
      <c r="Q3063" s="1123"/>
    </row>
    <row r="3064" spans="17:17" s="964" customFormat="1" ht="15" customHeight="1" x14ac:dyDescent="0.25">
      <c r="Q3064" s="1123"/>
    </row>
    <row r="3065" spans="17:17" s="964" customFormat="1" ht="15" customHeight="1" x14ac:dyDescent="0.25">
      <c r="Q3065" s="1123"/>
    </row>
    <row r="3066" spans="17:17" s="964" customFormat="1" ht="15" customHeight="1" x14ac:dyDescent="0.25">
      <c r="Q3066" s="1123"/>
    </row>
    <row r="3067" spans="17:17" s="964" customFormat="1" ht="15" customHeight="1" x14ac:dyDescent="0.25">
      <c r="Q3067" s="1123"/>
    </row>
    <row r="3068" spans="17:17" s="964" customFormat="1" ht="15" customHeight="1" x14ac:dyDescent="0.25">
      <c r="Q3068" s="1123"/>
    </row>
    <row r="3069" spans="17:17" s="964" customFormat="1" ht="15" customHeight="1" x14ac:dyDescent="0.25">
      <c r="Q3069" s="1123"/>
    </row>
    <row r="3070" spans="17:17" s="964" customFormat="1" ht="15" customHeight="1" x14ac:dyDescent="0.25">
      <c r="Q3070" s="1123"/>
    </row>
    <row r="3071" spans="17:17" s="964" customFormat="1" ht="15" customHeight="1" x14ac:dyDescent="0.25">
      <c r="Q3071" s="1123"/>
    </row>
    <row r="3072" spans="17:17" s="964" customFormat="1" ht="15" customHeight="1" x14ac:dyDescent="0.25">
      <c r="Q3072" s="1123"/>
    </row>
    <row r="3073" spans="17:17" s="964" customFormat="1" ht="15" customHeight="1" x14ac:dyDescent="0.25">
      <c r="Q3073" s="1123"/>
    </row>
    <row r="3074" spans="17:17" s="964" customFormat="1" ht="15" customHeight="1" x14ac:dyDescent="0.25">
      <c r="Q3074" s="1123"/>
    </row>
    <row r="3075" spans="17:17" s="964" customFormat="1" ht="15" customHeight="1" x14ac:dyDescent="0.25">
      <c r="Q3075" s="1123"/>
    </row>
    <row r="3076" spans="17:17" s="964" customFormat="1" ht="15" customHeight="1" x14ac:dyDescent="0.25">
      <c r="Q3076" s="1123"/>
    </row>
    <row r="3077" spans="17:17" s="964" customFormat="1" ht="15" customHeight="1" x14ac:dyDescent="0.25">
      <c r="Q3077" s="1123"/>
    </row>
    <row r="3078" spans="17:17" s="964" customFormat="1" ht="15" customHeight="1" x14ac:dyDescent="0.25">
      <c r="Q3078" s="1123"/>
    </row>
    <row r="3079" spans="17:17" s="964" customFormat="1" ht="15" customHeight="1" x14ac:dyDescent="0.25">
      <c r="Q3079" s="1123"/>
    </row>
    <row r="3080" spans="17:17" s="964" customFormat="1" ht="15" customHeight="1" x14ac:dyDescent="0.25">
      <c r="Q3080" s="1123"/>
    </row>
    <row r="3081" spans="17:17" s="964" customFormat="1" ht="15" customHeight="1" x14ac:dyDescent="0.25">
      <c r="Q3081" s="1123"/>
    </row>
    <row r="3082" spans="17:17" s="964" customFormat="1" ht="15" customHeight="1" x14ac:dyDescent="0.25">
      <c r="Q3082" s="1123"/>
    </row>
    <row r="3083" spans="17:17" s="964" customFormat="1" ht="15" customHeight="1" x14ac:dyDescent="0.25">
      <c r="Q3083" s="1123"/>
    </row>
    <row r="3084" spans="17:17" s="964" customFormat="1" ht="15" customHeight="1" x14ac:dyDescent="0.25">
      <c r="Q3084" s="1123"/>
    </row>
    <row r="3085" spans="17:17" s="964" customFormat="1" ht="15" customHeight="1" x14ac:dyDescent="0.25">
      <c r="Q3085" s="1123"/>
    </row>
    <row r="3086" spans="17:17" s="964" customFormat="1" ht="15" customHeight="1" x14ac:dyDescent="0.25">
      <c r="Q3086" s="1123"/>
    </row>
    <row r="3087" spans="17:17" s="964" customFormat="1" ht="15" customHeight="1" x14ac:dyDescent="0.25">
      <c r="Q3087" s="1123"/>
    </row>
    <row r="3088" spans="17:17" s="964" customFormat="1" ht="15" customHeight="1" x14ac:dyDescent="0.25">
      <c r="Q3088" s="1123"/>
    </row>
    <row r="3089" spans="17:17" s="964" customFormat="1" ht="15" customHeight="1" x14ac:dyDescent="0.25">
      <c r="Q3089" s="1123"/>
    </row>
    <row r="3090" spans="17:17" s="964" customFormat="1" ht="15" customHeight="1" x14ac:dyDescent="0.25">
      <c r="Q3090" s="1123"/>
    </row>
    <row r="3091" spans="17:17" s="964" customFormat="1" ht="15" customHeight="1" x14ac:dyDescent="0.25">
      <c r="Q3091" s="1123"/>
    </row>
    <row r="3092" spans="17:17" s="964" customFormat="1" ht="15" customHeight="1" x14ac:dyDescent="0.25">
      <c r="Q3092" s="1123"/>
    </row>
    <row r="3093" spans="17:17" s="964" customFormat="1" ht="15" customHeight="1" x14ac:dyDescent="0.25">
      <c r="Q3093" s="1123"/>
    </row>
    <row r="3094" spans="17:17" s="964" customFormat="1" ht="15" customHeight="1" x14ac:dyDescent="0.25">
      <c r="Q3094" s="1123"/>
    </row>
    <row r="3095" spans="17:17" s="964" customFormat="1" ht="15" customHeight="1" x14ac:dyDescent="0.25">
      <c r="Q3095" s="1123"/>
    </row>
    <row r="3096" spans="17:17" s="964" customFormat="1" ht="15" customHeight="1" x14ac:dyDescent="0.25">
      <c r="Q3096" s="1123"/>
    </row>
    <row r="3097" spans="17:17" s="964" customFormat="1" ht="15" customHeight="1" x14ac:dyDescent="0.25">
      <c r="Q3097" s="1123"/>
    </row>
    <row r="3098" spans="17:17" s="964" customFormat="1" ht="15" customHeight="1" x14ac:dyDescent="0.25">
      <c r="Q3098" s="1123"/>
    </row>
    <row r="3099" spans="17:17" s="964" customFormat="1" ht="15" customHeight="1" x14ac:dyDescent="0.25">
      <c r="Q3099" s="1123"/>
    </row>
    <row r="3100" spans="17:17" s="964" customFormat="1" ht="15" customHeight="1" x14ac:dyDescent="0.25">
      <c r="Q3100" s="1123"/>
    </row>
    <row r="3101" spans="17:17" s="964" customFormat="1" ht="15" customHeight="1" x14ac:dyDescent="0.25">
      <c r="Q3101" s="1123"/>
    </row>
    <row r="3102" spans="17:17" s="964" customFormat="1" ht="15" customHeight="1" x14ac:dyDescent="0.25">
      <c r="Q3102" s="1123"/>
    </row>
    <row r="3103" spans="17:17" s="964" customFormat="1" ht="15" customHeight="1" x14ac:dyDescent="0.25">
      <c r="Q3103" s="1123"/>
    </row>
    <row r="3104" spans="17:17" s="964" customFormat="1" ht="15" customHeight="1" x14ac:dyDescent="0.25">
      <c r="Q3104" s="1123"/>
    </row>
    <row r="3105" spans="17:17" s="964" customFormat="1" ht="15" customHeight="1" x14ac:dyDescent="0.25">
      <c r="Q3105" s="1123"/>
    </row>
    <row r="3106" spans="17:17" s="964" customFormat="1" ht="15" customHeight="1" x14ac:dyDescent="0.25">
      <c r="Q3106" s="1123"/>
    </row>
    <row r="3107" spans="17:17" s="964" customFormat="1" ht="15" customHeight="1" x14ac:dyDescent="0.25">
      <c r="Q3107" s="1123"/>
    </row>
    <row r="3108" spans="17:17" s="964" customFormat="1" ht="15" customHeight="1" x14ac:dyDescent="0.25">
      <c r="Q3108" s="1123"/>
    </row>
    <row r="3109" spans="17:17" s="964" customFormat="1" ht="15" customHeight="1" x14ac:dyDescent="0.25">
      <c r="Q3109" s="1123"/>
    </row>
    <row r="3110" spans="17:17" s="964" customFormat="1" ht="15" customHeight="1" x14ac:dyDescent="0.25">
      <c r="Q3110" s="1123"/>
    </row>
    <row r="3111" spans="17:17" s="964" customFormat="1" ht="15" customHeight="1" x14ac:dyDescent="0.25">
      <c r="Q3111" s="1123"/>
    </row>
    <row r="3112" spans="17:17" s="964" customFormat="1" ht="15" customHeight="1" x14ac:dyDescent="0.25">
      <c r="Q3112" s="1123"/>
    </row>
    <row r="3113" spans="17:17" s="964" customFormat="1" ht="15" customHeight="1" x14ac:dyDescent="0.25">
      <c r="Q3113" s="1123"/>
    </row>
    <row r="3114" spans="17:17" s="964" customFormat="1" ht="15" customHeight="1" x14ac:dyDescent="0.25">
      <c r="Q3114" s="1123"/>
    </row>
    <row r="3115" spans="17:17" s="964" customFormat="1" ht="15" customHeight="1" x14ac:dyDescent="0.25">
      <c r="Q3115" s="1123"/>
    </row>
    <row r="3116" spans="17:17" s="964" customFormat="1" ht="15" customHeight="1" x14ac:dyDescent="0.25">
      <c r="Q3116" s="1123"/>
    </row>
    <row r="3117" spans="17:17" s="964" customFormat="1" ht="15" customHeight="1" x14ac:dyDescent="0.25">
      <c r="Q3117" s="1123"/>
    </row>
    <row r="3118" spans="17:17" s="964" customFormat="1" ht="15" customHeight="1" x14ac:dyDescent="0.25">
      <c r="Q3118" s="1123"/>
    </row>
    <row r="3119" spans="17:17" s="964" customFormat="1" ht="15" customHeight="1" x14ac:dyDescent="0.25">
      <c r="Q3119" s="1123"/>
    </row>
    <row r="3120" spans="17:17" s="964" customFormat="1" ht="15" customHeight="1" x14ac:dyDescent="0.25">
      <c r="Q3120" s="1123"/>
    </row>
    <row r="3121" spans="17:17" s="964" customFormat="1" ht="15" customHeight="1" x14ac:dyDescent="0.25">
      <c r="Q3121" s="1123"/>
    </row>
    <row r="3122" spans="17:17" s="964" customFormat="1" ht="15" customHeight="1" x14ac:dyDescent="0.25">
      <c r="Q3122" s="1123"/>
    </row>
    <row r="3123" spans="17:17" s="964" customFormat="1" ht="15" customHeight="1" x14ac:dyDescent="0.25">
      <c r="Q3123" s="1123"/>
    </row>
    <row r="3124" spans="17:17" s="964" customFormat="1" ht="15" customHeight="1" x14ac:dyDescent="0.25">
      <c r="Q3124" s="1123"/>
    </row>
    <row r="3125" spans="17:17" s="964" customFormat="1" ht="15" customHeight="1" x14ac:dyDescent="0.25">
      <c r="Q3125" s="1123"/>
    </row>
    <row r="3126" spans="17:17" s="964" customFormat="1" ht="15" customHeight="1" x14ac:dyDescent="0.25">
      <c r="Q3126" s="1123"/>
    </row>
    <row r="3127" spans="17:17" s="964" customFormat="1" ht="15" customHeight="1" x14ac:dyDescent="0.25">
      <c r="Q3127" s="1123"/>
    </row>
    <row r="3128" spans="17:17" s="964" customFormat="1" ht="15" customHeight="1" x14ac:dyDescent="0.25">
      <c r="Q3128" s="1123"/>
    </row>
    <row r="3129" spans="17:17" s="964" customFormat="1" ht="15" customHeight="1" x14ac:dyDescent="0.25">
      <c r="Q3129" s="1123"/>
    </row>
    <row r="3130" spans="17:17" s="964" customFormat="1" ht="15" customHeight="1" x14ac:dyDescent="0.25">
      <c r="Q3130" s="1123"/>
    </row>
    <row r="3131" spans="17:17" s="964" customFormat="1" ht="15" customHeight="1" x14ac:dyDescent="0.25">
      <c r="Q3131" s="1123"/>
    </row>
    <row r="3132" spans="17:17" s="964" customFormat="1" ht="15" customHeight="1" x14ac:dyDescent="0.25">
      <c r="Q3132" s="1123"/>
    </row>
    <row r="3133" spans="17:17" s="964" customFormat="1" ht="15" customHeight="1" x14ac:dyDescent="0.25">
      <c r="Q3133" s="1123"/>
    </row>
    <row r="3134" spans="17:17" s="964" customFormat="1" ht="15" customHeight="1" x14ac:dyDescent="0.25">
      <c r="Q3134" s="1123"/>
    </row>
    <row r="3135" spans="17:17" s="964" customFormat="1" ht="15" customHeight="1" x14ac:dyDescent="0.25">
      <c r="Q3135" s="1123"/>
    </row>
    <row r="3136" spans="17:17" s="964" customFormat="1" ht="15" customHeight="1" x14ac:dyDescent="0.25">
      <c r="Q3136" s="1123"/>
    </row>
    <row r="3137" spans="17:17" s="964" customFormat="1" ht="15" customHeight="1" x14ac:dyDescent="0.25">
      <c r="Q3137" s="1123"/>
    </row>
    <row r="3138" spans="17:17" s="964" customFormat="1" ht="15" customHeight="1" x14ac:dyDescent="0.25">
      <c r="Q3138" s="1123"/>
    </row>
    <row r="3139" spans="17:17" s="964" customFormat="1" ht="15" customHeight="1" x14ac:dyDescent="0.25">
      <c r="Q3139" s="1123"/>
    </row>
    <row r="3140" spans="17:17" s="964" customFormat="1" ht="15" customHeight="1" x14ac:dyDescent="0.25">
      <c r="Q3140" s="1123"/>
    </row>
    <row r="3141" spans="17:17" s="964" customFormat="1" ht="15" customHeight="1" x14ac:dyDescent="0.25">
      <c r="Q3141" s="1123"/>
    </row>
    <row r="3142" spans="17:17" s="964" customFormat="1" ht="15" customHeight="1" x14ac:dyDescent="0.25">
      <c r="Q3142" s="1123"/>
    </row>
    <row r="3143" spans="17:17" s="964" customFormat="1" ht="15" customHeight="1" x14ac:dyDescent="0.25">
      <c r="Q3143" s="1123"/>
    </row>
    <row r="3144" spans="17:17" s="964" customFormat="1" ht="15" customHeight="1" x14ac:dyDescent="0.25">
      <c r="Q3144" s="1123"/>
    </row>
    <row r="3145" spans="17:17" s="964" customFormat="1" ht="15" customHeight="1" x14ac:dyDescent="0.25">
      <c r="Q3145" s="1123"/>
    </row>
    <row r="3146" spans="17:17" s="964" customFormat="1" ht="15" customHeight="1" x14ac:dyDescent="0.25">
      <c r="Q3146" s="1123"/>
    </row>
    <row r="3147" spans="17:17" s="964" customFormat="1" ht="15" customHeight="1" x14ac:dyDescent="0.25">
      <c r="Q3147" s="1123"/>
    </row>
    <row r="3148" spans="17:17" s="964" customFormat="1" ht="15" customHeight="1" x14ac:dyDescent="0.25">
      <c r="Q3148" s="1123"/>
    </row>
    <row r="3149" spans="17:17" s="964" customFormat="1" ht="15" customHeight="1" x14ac:dyDescent="0.25">
      <c r="Q3149" s="1123"/>
    </row>
    <row r="3150" spans="17:17" s="964" customFormat="1" ht="15" customHeight="1" x14ac:dyDescent="0.25">
      <c r="Q3150" s="1123"/>
    </row>
    <row r="3151" spans="17:17" s="964" customFormat="1" ht="15" customHeight="1" x14ac:dyDescent="0.25">
      <c r="Q3151" s="1123"/>
    </row>
    <row r="3152" spans="17:17" s="964" customFormat="1" ht="15" customHeight="1" x14ac:dyDescent="0.25">
      <c r="Q3152" s="1123"/>
    </row>
    <row r="3153" spans="17:17" s="964" customFormat="1" ht="15" customHeight="1" x14ac:dyDescent="0.25">
      <c r="Q3153" s="1123"/>
    </row>
    <row r="3154" spans="17:17" s="964" customFormat="1" ht="15" customHeight="1" x14ac:dyDescent="0.25">
      <c r="Q3154" s="1123"/>
    </row>
    <row r="3155" spans="17:17" s="964" customFormat="1" ht="15" customHeight="1" x14ac:dyDescent="0.25">
      <c r="Q3155" s="1123"/>
    </row>
    <row r="3156" spans="17:17" s="964" customFormat="1" ht="15" customHeight="1" x14ac:dyDescent="0.25">
      <c r="Q3156" s="1123"/>
    </row>
    <row r="3157" spans="17:17" s="964" customFormat="1" ht="15" customHeight="1" x14ac:dyDescent="0.25">
      <c r="Q3157" s="1123"/>
    </row>
    <row r="3158" spans="17:17" s="964" customFormat="1" ht="15" customHeight="1" x14ac:dyDescent="0.25">
      <c r="Q3158" s="1123"/>
    </row>
    <row r="3159" spans="17:17" s="964" customFormat="1" ht="15" customHeight="1" x14ac:dyDescent="0.25">
      <c r="Q3159" s="1123"/>
    </row>
    <row r="3160" spans="17:17" s="964" customFormat="1" ht="15" customHeight="1" x14ac:dyDescent="0.25">
      <c r="Q3160" s="1123"/>
    </row>
    <row r="3161" spans="17:17" s="964" customFormat="1" ht="15" customHeight="1" x14ac:dyDescent="0.25">
      <c r="Q3161" s="1123"/>
    </row>
    <row r="3162" spans="17:17" s="964" customFormat="1" ht="15" customHeight="1" x14ac:dyDescent="0.25">
      <c r="Q3162" s="1123"/>
    </row>
    <row r="3163" spans="17:17" s="964" customFormat="1" ht="15" customHeight="1" x14ac:dyDescent="0.25">
      <c r="Q3163" s="1123"/>
    </row>
    <row r="3164" spans="17:17" s="964" customFormat="1" ht="15" customHeight="1" x14ac:dyDescent="0.25">
      <c r="Q3164" s="1123"/>
    </row>
    <row r="3165" spans="17:17" s="964" customFormat="1" ht="15" customHeight="1" x14ac:dyDescent="0.25">
      <c r="Q3165" s="1123"/>
    </row>
    <row r="3166" spans="17:17" s="964" customFormat="1" ht="15" customHeight="1" x14ac:dyDescent="0.25">
      <c r="Q3166" s="1123"/>
    </row>
    <row r="3167" spans="17:17" s="964" customFormat="1" ht="15" customHeight="1" x14ac:dyDescent="0.25">
      <c r="Q3167" s="1123"/>
    </row>
    <row r="3168" spans="17:17" s="964" customFormat="1" ht="15" customHeight="1" x14ac:dyDescent="0.25">
      <c r="Q3168" s="1123"/>
    </row>
    <row r="3169" spans="17:17" s="964" customFormat="1" ht="15" customHeight="1" x14ac:dyDescent="0.25">
      <c r="Q3169" s="1123"/>
    </row>
    <row r="3170" spans="17:17" s="964" customFormat="1" ht="15" customHeight="1" x14ac:dyDescent="0.25">
      <c r="Q3170" s="1123"/>
    </row>
    <row r="3171" spans="17:17" s="964" customFormat="1" ht="15" customHeight="1" x14ac:dyDescent="0.25">
      <c r="Q3171" s="1123"/>
    </row>
    <row r="3172" spans="17:17" s="964" customFormat="1" ht="15" customHeight="1" x14ac:dyDescent="0.25">
      <c r="Q3172" s="1123"/>
    </row>
    <row r="3173" spans="17:17" s="964" customFormat="1" ht="15" customHeight="1" x14ac:dyDescent="0.25">
      <c r="Q3173" s="1123"/>
    </row>
    <row r="3174" spans="17:17" s="964" customFormat="1" ht="15" customHeight="1" x14ac:dyDescent="0.25">
      <c r="Q3174" s="1123"/>
    </row>
    <row r="3175" spans="17:17" s="964" customFormat="1" ht="15" customHeight="1" x14ac:dyDescent="0.25">
      <c r="Q3175" s="1123"/>
    </row>
    <row r="3176" spans="17:17" s="964" customFormat="1" ht="15" customHeight="1" x14ac:dyDescent="0.25">
      <c r="Q3176" s="1123"/>
    </row>
    <row r="3177" spans="17:17" s="964" customFormat="1" ht="15" customHeight="1" x14ac:dyDescent="0.25">
      <c r="Q3177" s="1123"/>
    </row>
    <row r="3178" spans="17:17" s="964" customFormat="1" ht="15" customHeight="1" x14ac:dyDescent="0.25">
      <c r="Q3178" s="1123"/>
    </row>
    <row r="3179" spans="17:17" s="964" customFormat="1" ht="15" customHeight="1" x14ac:dyDescent="0.25">
      <c r="Q3179" s="1123"/>
    </row>
    <row r="3180" spans="17:17" s="964" customFormat="1" ht="15" customHeight="1" x14ac:dyDescent="0.25">
      <c r="Q3180" s="1123"/>
    </row>
    <row r="3181" spans="17:17" s="964" customFormat="1" ht="15" customHeight="1" x14ac:dyDescent="0.25">
      <c r="Q3181" s="1123"/>
    </row>
    <row r="3182" spans="17:17" s="964" customFormat="1" ht="15" customHeight="1" x14ac:dyDescent="0.25">
      <c r="Q3182" s="1123"/>
    </row>
    <row r="3183" spans="17:17" s="964" customFormat="1" ht="15" customHeight="1" x14ac:dyDescent="0.25">
      <c r="Q3183" s="1123"/>
    </row>
    <row r="3184" spans="17:17" s="964" customFormat="1" ht="15" customHeight="1" x14ac:dyDescent="0.25">
      <c r="Q3184" s="1123"/>
    </row>
    <row r="3185" spans="17:17" s="964" customFormat="1" ht="15" customHeight="1" x14ac:dyDescent="0.25">
      <c r="Q3185" s="1123"/>
    </row>
    <row r="3186" spans="17:17" s="964" customFormat="1" ht="15" customHeight="1" x14ac:dyDescent="0.25">
      <c r="Q3186" s="1123"/>
    </row>
    <row r="3187" spans="17:17" s="964" customFormat="1" ht="15" customHeight="1" x14ac:dyDescent="0.25">
      <c r="Q3187" s="1123"/>
    </row>
    <row r="3188" spans="17:17" s="964" customFormat="1" ht="15" customHeight="1" x14ac:dyDescent="0.25">
      <c r="Q3188" s="1123"/>
    </row>
    <row r="3189" spans="17:17" s="964" customFormat="1" ht="15" customHeight="1" x14ac:dyDescent="0.25">
      <c r="Q3189" s="1123"/>
    </row>
    <row r="3190" spans="17:17" s="964" customFormat="1" ht="15" customHeight="1" x14ac:dyDescent="0.25">
      <c r="Q3190" s="1123"/>
    </row>
    <row r="3191" spans="17:17" s="964" customFormat="1" ht="15" customHeight="1" x14ac:dyDescent="0.25">
      <c r="Q3191" s="1123"/>
    </row>
    <row r="3192" spans="17:17" s="964" customFormat="1" ht="15" customHeight="1" x14ac:dyDescent="0.25">
      <c r="Q3192" s="1123"/>
    </row>
    <row r="3193" spans="17:17" s="964" customFormat="1" ht="15" customHeight="1" x14ac:dyDescent="0.25">
      <c r="Q3193" s="1123"/>
    </row>
    <row r="3194" spans="17:17" s="964" customFormat="1" ht="15" customHeight="1" x14ac:dyDescent="0.25">
      <c r="Q3194" s="1123"/>
    </row>
    <row r="3195" spans="17:17" s="964" customFormat="1" ht="15" customHeight="1" x14ac:dyDescent="0.25">
      <c r="Q3195" s="1123"/>
    </row>
    <row r="3196" spans="17:17" s="964" customFormat="1" ht="15" customHeight="1" x14ac:dyDescent="0.25">
      <c r="Q3196" s="1123"/>
    </row>
    <row r="3197" spans="17:17" s="964" customFormat="1" ht="15" customHeight="1" x14ac:dyDescent="0.25">
      <c r="Q3197" s="1123"/>
    </row>
    <row r="3198" spans="17:17" s="964" customFormat="1" ht="15" customHeight="1" x14ac:dyDescent="0.25">
      <c r="Q3198" s="1123"/>
    </row>
    <row r="3199" spans="17:17" s="964" customFormat="1" ht="15" customHeight="1" x14ac:dyDescent="0.25">
      <c r="Q3199" s="1123"/>
    </row>
    <row r="3200" spans="17:17" s="964" customFormat="1" ht="15" customHeight="1" x14ac:dyDescent="0.25">
      <c r="Q3200" s="1123"/>
    </row>
    <row r="3201" spans="17:17" s="964" customFormat="1" ht="15" customHeight="1" x14ac:dyDescent="0.25">
      <c r="Q3201" s="1123"/>
    </row>
    <row r="3202" spans="17:17" s="964" customFormat="1" ht="15" customHeight="1" x14ac:dyDescent="0.25">
      <c r="Q3202" s="1123"/>
    </row>
    <row r="3203" spans="17:17" s="964" customFormat="1" ht="15" customHeight="1" x14ac:dyDescent="0.25">
      <c r="Q3203" s="1123"/>
    </row>
    <row r="3204" spans="17:17" s="964" customFormat="1" ht="15" customHeight="1" x14ac:dyDescent="0.25">
      <c r="Q3204" s="1123"/>
    </row>
    <row r="3205" spans="17:17" s="964" customFormat="1" ht="15" customHeight="1" x14ac:dyDescent="0.25">
      <c r="Q3205" s="1123"/>
    </row>
    <row r="3206" spans="17:17" s="964" customFormat="1" ht="15" customHeight="1" x14ac:dyDescent="0.25">
      <c r="Q3206" s="1123"/>
    </row>
    <row r="3207" spans="17:17" s="964" customFormat="1" ht="15" customHeight="1" x14ac:dyDescent="0.25">
      <c r="Q3207" s="1123"/>
    </row>
    <row r="3208" spans="17:17" s="964" customFormat="1" ht="15" customHeight="1" x14ac:dyDescent="0.25">
      <c r="Q3208" s="1123"/>
    </row>
    <row r="3209" spans="17:17" s="964" customFormat="1" ht="15" customHeight="1" x14ac:dyDescent="0.25">
      <c r="Q3209" s="1123"/>
    </row>
    <row r="3210" spans="17:17" s="964" customFormat="1" ht="15" customHeight="1" x14ac:dyDescent="0.25">
      <c r="Q3210" s="1123"/>
    </row>
    <row r="3211" spans="17:17" s="964" customFormat="1" ht="15" customHeight="1" x14ac:dyDescent="0.25">
      <c r="Q3211" s="1123"/>
    </row>
    <row r="3212" spans="17:17" s="964" customFormat="1" ht="15" customHeight="1" x14ac:dyDescent="0.25">
      <c r="Q3212" s="1123"/>
    </row>
    <row r="3213" spans="17:17" s="964" customFormat="1" ht="15" customHeight="1" x14ac:dyDescent="0.25">
      <c r="Q3213" s="1123"/>
    </row>
    <row r="3214" spans="17:17" s="964" customFormat="1" ht="15" customHeight="1" x14ac:dyDescent="0.25">
      <c r="Q3214" s="1123"/>
    </row>
    <row r="3215" spans="17:17" s="964" customFormat="1" ht="15" customHeight="1" x14ac:dyDescent="0.25">
      <c r="Q3215" s="1123"/>
    </row>
    <row r="3216" spans="17:17" s="964" customFormat="1" ht="15" customHeight="1" x14ac:dyDescent="0.25">
      <c r="Q3216" s="1123"/>
    </row>
    <row r="3217" spans="17:17" s="964" customFormat="1" ht="15" customHeight="1" x14ac:dyDescent="0.25">
      <c r="Q3217" s="1123"/>
    </row>
    <row r="3218" spans="17:17" s="964" customFormat="1" ht="15" customHeight="1" x14ac:dyDescent="0.25">
      <c r="Q3218" s="1123"/>
    </row>
    <row r="3219" spans="17:17" s="964" customFormat="1" ht="15" customHeight="1" x14ac:dyDescent="0.25">
      <c r="Q3219" s="1123"/>
    </row>
    <row r="3220" spans="17:17" s="964" customFormat="1" ht="15" customHeight="1" x14ac:dyDescent="0.25">
      <c r="Q3220" s="1123"/>
    </row>
    <row r="3221" spans="17:17" s="964" customFormat="1" ht="15" customHeight="1" x14ac:dyDescent="0.25">
      <c r="Q3221" s="1123"/>
    </row>
    <row r="3222" spans="17:17" s="964" customFormat="1" ht="15" customHeight="1" x14ac:dyDescent="0.25">
      <c r="Q3222" s="1123"/>
    </row>
    <row r="3223" spans="17:17" s="964" customFormat="1" ht="15" customHeight="1" x14ac:dyDescent="0.25">
      <c r="Q3223" s="1123"/>
    </row>
    <row r="3224" spans="17:17" s="964" customFormat="1" ht="15" customHeight="1" x14ac:dyDescent="0.25">
      <c r="Q3224" s="1123"/>
    </row>
    <row r="3225" spans="17:17" s="964" customFormat="1" ht="15" customHeight="1" x14ac:dyDescent="0.25">
      <c r="Q3225" s="1123"/>
    </row>
    <row r="3226" spans="17:17" s="964" customFormat="1" ht="15" customHeight="1" x14ac:dyDescent="0.25">
      <c r="Q3226" s="1123"/>
    </row>
    <row r="3227" spans="17:17" s="964" customFormat="1" ht="15" customHeight="1" x14ac:dyDescent="0.25">
      <c r="Q3227" s="1123"/>
    </row>
    <row r="3228" spans="17:17" s="964" customFormat="1" ht="15" customHeight="1" x14ac:dyDescent="0.25">
      <c r="Q3228" s="1123"/>
    </row>
    <row r="3229" spans="17:17" s="964" customFormat="1" ht="15" customHeight="1" x14ac:dyDescent="0.25">
      <c r="Q3229" s="1123"/>
    </row>
    <row r="3230" spans="17:17" s="964" customFormat="1" ht="15" customHeight="1" x14ac:dyDescent="0.25">
      <c r="Q3230" s="1123"/>
    </row>
    <row r="3231" spans="17:17" s="964" customFormat="1" ht="15" customHeight="1" x14ac:dyDescent="0.25">
      <c r="Q3231" s="1123"/>
    </row>
    <row r="3232" spans="17:17" s="964" customFormat="1" ht="15" customHeight="1" x14ac:dyDescent="0.25">
      <c r="Q3232" s="1123"/>
    </row>
    <row r="3233" spans="17:17" s="964" customFormat="1" ht="15" customHeight="1" x14ac:dyDescent="0.25">
      <c r="Q3233" s="1123"/>
    </row>
    <row r="3234" spans="17:17" s="964" customFormat="1" ht="15" customHeight="1" x14ac:dyDescent="0.25">
      <c r="Q3234" s="1123"/>
    </row>
    <row r="3235" spans="17:17" s="964" customFormat="1" ht="15" customHeight="1" x14ac:dyDescent="0.25">
      <c r="Q3235" s="1123"/>
    </row>
    <row r="3236" spans="17:17" s="964" customFormat="1" ht="15" customHeight="1" x14ac:dyDescent="0.25">
      <c r="Q3236" s="1123"/>
    </row>
    <row r="3237" spans="17:17" s="964" customFormat="1" ht="15" customHeight="1" x14ac:dyDescent="0.25">
      <c r="Q3237" s="1123"/>
    </row>
    <row r="3238" spans="17:17" s="964" customFormat="1" ht="15" customHeight="1" x14ac:dyDescent="0.25">
      <c r="Q3238" s="1123"/>
    </row>
    <row r="3239" spans="17:17" s="964" customFormat="1" ht="15" customHeight="1" x14ac:dyDescent="0.25">
      <c r="Q3239" s="1123"/>
    </row>
    <row r="3240" spans="17:17" s="964" customFormat="1" ht="15" customHeight="1" x14ac:dyDescent="0.25">
      <c r="Q3240" s="1123"/>
    </row>
    <row r="3241" spans="17:17" s="964" customFormat="1" ht="15" customHeight="1" x14ac:dyDescent="0.25">
      <c r="Q3241" s="1123"/>
    </row>
    <row r="3242" spans="17:17" s="964" customFormat="1" ht="15" customHeight="1" x14ac:dyDescent="0.25">
      <c r="Q3242" s="1123"/>
    </row>
    <row r="3243" spans="17:17" s="964" customFormat="1" ht="15" customHeight="1" x14ac:dyDescent="0.25">
      <c r="Q3243" s="1123"/>
    </row>
    <row r="3244" spans="17:17" s="964" customFormat="1" ht="15" customHeight="1" x14ac:dyDescent="0.25">
      <c r="Q3244" s="1123"/>
    </row>
    <row r="3245" spans="17:17" s="964" customFormat="1" ht="15" customHeight="1" x14ac:dyDescent="0.25">
      <c r="Q3245" s="1123"/>
    </row>
    <row r="3246" spans="17:17" s="964" customFormat="1" ht="15" customHeight="1" x14ac:dyDescent="0.25">
      <c r="Q3246" s="1123"/>
    </row>
    <row r="3247" spans="17:17" s="964" customFormat="1" ht="15" customHeight="1" x14ac:dyDescent="0.25">
      <c r="Q3247" s="1123"/>
    </row>
    <row r="3248" spans="17:17" s="964" customFormat="1" ht="15" customHeight="1" x14ac:dyDescent="0.25">
      <c r="Q3248" s="1123"/>
    </row>
    <row r="3249" spans="17:17" s="964" customFormat="1" ht="15" customHeight="1" x14ac:dyDescent="0.25">
      <c r="Q3249" s="1123"/>
    </row>
    <row r="3250" spans="17:17" s="964" customFormat="1" ht="15" customHeight="1" x14ac:dyDescent="0.25">
      <c r="Q3250" s="1123"/>
    </row>
    <row r="3251" spans="17:17" s="964" customFormat="1" ht="15" customHeight="1" x14ac:dyDescent="0.25">
      <c r="Q3251" s="1123"/>
    </row>
    <row r="3252" spans="17:17" s="964" customFormat="1" ht="15" customHeight="1" x14ac:dyDescent="0.25">
      <c r="Q3252" s="1123"/>
    </row>
    <row r="3253" spans="17:17" s="964" customFormat="1" ht="15" customHeight="1" x14ac:dyDescent="0.25">
      <c r="Q3253" s="1123"/>
    </row>
    <row r="3254" spans="17:17" s="964" customFormat="1" ht="15" customHeight="1" x14ac:dyDescent="0.25">
      <c r="Q3254" s="1123"/>
    </row>
    <row r="3255" spans="17:17" s="964" customFormat="1" ht="15" customHeight="1" x14ac:dyDescent="0.25">
      <c r="Q3255" s="1123"/>
    </row>
    <row r="3256" spans="17:17" s="964" customFormat="1" ht="15" customHeight="1" x14ac:dyDescent="0.25">
      <c r="Q3256" s="1123"/>
    </row>
    <row r="3257" spans="17:17" s="964" customFormat="1" ht="15" customHeight="1" x14ac:dyDescent="0.25">
      <c r="Q3257" s="1123"/>
    </row>
    <row r="3258" spans="17:17" s="964" customFormat="1" ht="15" customHeight="1" x14ac:dyDescent="0.25">
      <c r="Q3258" s="1123"/>
    </row>
    <row r="3259" spans="17:17" s="964" customFormat="1" ht="15" customHeight="1" x14ac:dyDescent="0.25">
      <c r="Q3259" s="1123"/>
    </row>
    <row r="3260" spans="17:17" s="964" customFormat="1" ht="15" customHeight="1" x14ac:dyDescent="0.25">
      <c r="Q3260" s="1123"/>
    </row>
    <row r="3261" spans="17:17" s="964" customFormat="1" ht="15" customHeight="1" x14ac:dyDescent="0.25">
      <c r="Q3261" s="1123"/>
    </row>
    <row r="3262" spans="17:17" s="964" customFormat="1" ht="15" customHeight="1" x14ac:dyDescent="0.25">
      <c r="Q3262" s="1123"/>
    </row>
    <row r="3263" spans="17:17" s="964" customFormat="1" ht="15" customHeight="1" x14ac:dyDescent="0.25">
      <c r="Q3263" s="1123"/>
    </row>
    <row r="3264" spans="17:17" s="964" customFormat="1" ht="15" customHeight="1" x14ac:dyDescent="0.25">
      <c r="Q3264" s="1123"/>
    </row>
    <row r="3265" spans="17:17" s="964" customFormat="1" ht="15" customHeight="1" x14ac:dyDescent="0.25">
      <c r="Q3265" s="1123"/>
    </row>
    <row r="3266" spans="17:17" s="964" customFormat="1" ht="15" customHeight="1" x14ac:dyDescent="0.25">
      <c r="Q3266" s="1123"/>
    </row>
    <row r="3267" spans="17:17" s="964" customFormat="1" ht="15" customHeight="1" x14ac:dyDescent="0.25">
      <c r="Q3267" s="1123"/>
    </row>
    <row r="3268" spans="17:17" s="964" customFormat="1" ht="15" customHeight="1" x14ac:dyDescent="0.25">
      <c r="Q3268" s="1123"/>
    </row>
    <row r="3269" spans="17:17" s="964" customFormat="1" ht="15" customHeight="1" x14ac:dyDescent="0.25">
      <c r="Q3269" s="1123"/>
    </row>
    <row r="3270" spans="17:17" s="964" customFormat="1" ht="15" customHeight="1" x14ac:dyDescent="0.25">
      <c r="Q3270" s="1123"/>
    </row>
    <row r="3271" spans="17:17" s="964" customFormat="1" ht="15" customHeight="1" x14ac:dyDescent="0.25">
      <c r="Q3271" s="1123"/>
    </row>
    <row r="3272" spans="17:17" s="964" customFormat="1" ht="15" customHeight="1" x14ac:dyDescent="0.25">
      <c r="Q3272" s="1123"/>
    </row>
    <row r="3273" spans="17:17" s="964" customFormat="1" ht="15" customHeight="1" x14ac:dyDescent="0.25">
      <c r="Q3273" s="1123"/>
    </row>
    <row r="3274" spans="17:17" s="964" customFormat="1" ht="15" customHeight="1" x14ac:dyDescent="0.25">
      <c r="Q3274" s="1123"/>
    </row>
    <row r="3275" spans="17:17" s="964" customFormat="1" ht="15" customHeight="1" x14ac:dyDescent="0.25">
      <c r="Q3275" s="1123"/>
    </row>
    <row r="3276" spans="17:17" s="964" customFormat="1" ht="15" customHeight="1" x14ac:dyDescent="0.25">
      <c r="Q3276" s="1123"/>
    </row>
    <row r="3277" spans="17:17" s="964" customFormat="1" ht="15" customHeight="1" x14ac:dyDescent="0.25">
      <c r="Q3277" s="1123"/>
    </row>
    <row r="3278" spans="17:17" s="964" customFormat="1" ht="15" customHeight="1" x14ac:dyDescent="0.25">
      <c r="Q3278" s="1123"/>
    </row>
    <row r="3279" spans="17:17" s="964" customFormat="1" ht="15" customHeight="1" x14ac:dyDescent="0.25">
      <c r="Q3279" s="1123"/>
    </row>
    <row r="3280" spans="17:17" s="964" customFormat="1" ht="15" customHeight="1" x14ac:dyDescent="0.25">
      <c r="Q3280" s="1123"/>
    </row>
    <row r="3281" spans="17:17" s="964" customFormat="1" ht="15" customHeight="1" x14ac:dyDescent="0.25">
      <c r="Q3281" s="1123"/>
    </row>
    <row r="3282" spans="17:17" s="964" customFormat="1" ht="15" customHeight="1" x14ac:dyDescent="0.25">
      <c r="Q3282" s="1123"/>
    </row>
    <row r="3283" spans="17:17" s="964" customFormat="1" ht="15" customHeight="1" x14ac:dyDescent="0.25">
      <c r="Q3283" s="1123"/>
    </row>
    <row r="3284" spans="17:17" s="964" customFormat="1" ht="15" customHeight="1" x14ac:dyDescent="0.25">
      <c r="Q3284" s="1123"/>
    </row>
    <row r="3285" spans="17:17" s="964" customFormat="1" ht="15" customHeight="1" x14ac:dyDescent="0.25">
      <c r="Q3285" s="1123"/>
    </row>
    <row r="3286" spans="17:17" s="964" customFormat="1" ht="15" customHeight="1" x14ac:dyDescent="0.25">
      <c r="Q3286" s="1123"/>
    </row>
    <row r="3287" spans="17:17" s="964" customFormat="1" ht="15" customHeight="1" x14ac:dyDescent="0.25">
      <c r="Q3287" s="1123"/>
    </row>
    <row r="3288" spans="17:17" s="964" customFormat="1" ht="15" customHeight="1" x14ac:dyDescent="0.25">
      <c r="Q3288" s="1123"/>
    </row>
    <row r="3289" spans="17:17" s="964" customFormat="1" ht="15" customHeight="1" x14ac:dyDescent="0.25">
      <c r="Q3289" s="1123"/>
    </row>
    <row r="3290" spans="17:17" s="964" customFormat="1" ht="15" customHeight="1" x14ac:dyDescent="0.25">
      <c r="Q3290" s="1123"/>
    </row>
    <row r="3291" spans="17:17" s="964" customFormat="1" ht="15" customHeight="1" x14ac:dyDescent="0.25">
      <c r="Q3291" s="1123"/>
    </row>
    <row r="3292" spans="17:17" s="964" customFormat="1" ht="15" customHeight="1" x14ac:dyDescent="0.25">
      <c r="Q3292" s="1123"/>
    </row>
    <row r="3293" spans="17:17" s="964" customFormat="1" ht="15" customHeight="1" x14ac:dyDescent="0.25">
      <c r="Q3293" s="1123"/>
    </row>
    <row r="3294" spans="17:17" s="964" customFormat="1" ht="15" customHeight="1" x14ac:dyDescent="0.25">
      <c r="Q3294" s="1123"/>
    </row>
    <row r="3295" spans="17:17" s="964" customFormat="1" ht="15" customHeight="1" x14ac:dyDescent="0.25">
      <c r="Q3295" s="1123"/>
    </row>
    <row r="3296" spans="17:17" s="964" customFormat="1" ht="15" customHeight="1" x14ac:dyDescent="0.25">
      <c r="Q3296" s="1123"/>
    </row>
    <row r="3297" spans="17:17" s="964" customFormat="1" ht="15" customHeight="1" x14ac:dyDescent="0.25">
      <c r="Q3297" s="1123"/>
    </row>
    <row r="3298" spans="17:17" s="964" customFormat="1" ht="15" customHeight="1" x14ac:dyDescent="0.25">
      <c r="Q3298" s="1123"/>
    </row>
    <row r="3299" spans="17:17" s="964" customFormat="1" ht="15" customHeight="1" x14ac:dyDescent="0.25">
      <c r="Q3299" s="1123"/>
    </row>
    <row r="3300" spans="17:17" s="964" customFormat="1" ht="15" customHeight="1" x14ac:dyDescent="0.25">
      <c r="Q3300" s="1123"/>
    </row>
    <row r="3301" spans="17:17" s="964" customFormat="1" ht="15" customHeight="1" x14ac:dyDescent="0.25">
      <c r="Q3301" s="1123"/>
    </row>
    <row r="3302" spans="17:17" s="964" customFormat="1" ht="15" customHeight="1" x14ac:dyDescent="0.25">
      <c r="Q3302" s="1123"/>
    </row>
    <row r="3303" spans="17:17" s="964" customFormat="1" ht="15" customHeight="1" x14ac:dyDescent="0.25">
      <c r="Q3303" s="1123"/>
    </row>
    <row r="3304" spans="17:17" s="964" customFormat="1" ht="15" customHeight="1" x14ac:dyDescent="0.25">
      <c r="Q3304" s="1123"/>
    </row>
    <row r="3305" spans="17:17" s="964" customFormat="1" ht="15" customHeight="1" x14ac:dyDescent="0.25">
      <c r="Q3305" s="1123"/>
    </row>
    <row r="3306" spans="17:17" s="964" customFormat="1" ht="15" customHeight="1" x14ac:dyDescent="0.25">
      <c r="Q3306" s="1123"/>
    </row>
    <row r="3307" spans="17:17" s="964" customFormat="1" ht="15" customHeight="1" x14ac:dyDescent="0.25">
      <c r="Q3307" s="1123"/>
    </row>
    <row r="3308" spans="17:17" s="964" customFormat="1" ht="15" customHeight="1" x14ac:dyDescent="0.25">
      <c r="Q3308" s="1123"/>
    </row>
    <row r="3309" spans="17:17" s="964" customFormat="1" ht="15" customHeight="1" x14ac:dyDescent="0.25">
      <c r="Q3309" s="1123"/>
    </row>
    <row r="3310" spans="17:17" s="964" customFormat="1" ht="15" customHeight="1" x14ac:dyDescent="0.25">
      <c r="Q3310" s="1123"/>
    </row>
    <row r="3311" spans="17:17" s="964" customFormat="1" ht="15" customHeight="1" x14ac:dyDescent="0.25">
      <c r="Q3311" s="1123"/>
    </row>
    <row r="3312" spans="17:17" s="964" customFormat="1" ht="15" customHeight="1" x14ac:dyDescent="0.25">
      <c r="Q3312" s="1123"/>
    </row>
    <row r="3313" spans="17:17" s="964" customFormat="1" ht="15" customHeight="1" x14ac:dyDescent="0.25">
      <c r="Q3313" s="1123"/>
    </row>
    <row r="3314" spans="17:17" s="964" customFormat="1" ht="15" customHeight="1" x14ac:dyDescent="0.25">
      <c r="Q3314" s="1123"/>
    </row>
    <row r="3315" spans="17:17" s="964" customFormat="1" ht="15" customHeight="1" x14ac:dyDescent="0.25">
      <c r="Q3315" s="1123"/>
    </row>
    <row r="3316" spans="17:17" s="964" customFormat="1" ht="15" customHeight="1" x14ac:dyDescent="0.25">
      <c r="Q3316" s="1123"/>
    </row>
    <row r="3317" spans="17:17" s="964" customFormat="1" ht="15" customHeight="1" x14ac:dyDescent="0.25">
      <c r="Q3317" s="1123"/>
    </row>
    <row r="3318" spans="17:17" s="964" customFormat="1" ht="15" customHeight="1" x14ac:dyDescent="0.25">
      <c r="Q3318" s="1123"/>
    </row>
    <row r="3319" spans="17:17" s="964" customFormat="1" ht="15" customHeight="1" x14ac:dyDescent="0.25">
      <c r="Q3319" s="1123"/>
    </row>
    <row r="3320" spans="17:17" s="964" customFormat="1" ht="15" customHeight="1" x14ac:dyDescent="0.25">
      <c r="Q3320" s="1123"/>
    </row>
    <row r="3321" spans="17:17" s="964" customFormat="1" ht="15" customHeight="1" x14ac:dyDescent="0.25">
      <c r="Q3321" s="1123"/>
    </row>
    <row r="3322" spans="17:17" s="964" customFormat="1" ht="15" customHeight="1" x14ac:dyDescent="0.25">
      <c r="Q3322" s="1123"/>
    </row>
    <row r="3323" spans="17:17" s="964" customFormat="1" ht="15" customHeight="1" x14ac:dyDescent="0.25">
      <c r="Q3323" s="1123"/>
    </row>
    <row r="3324" spans="17:17" s="964" customFormat="1" ht="15" customHeight="1" x14ac:dyDescent="0.25">
      <c r="Q3324" s="1123"/>
    </row>
    <row r="3325" spans="17:17" s="964" customFormat="1" ht="15" customHeight="1" x14ac:dyDescent="0.25">
      <c r="Q3325" s="1123"/>
    </row>
    <row r="3326" spans="17:17" s="964" customFormat="1" ht="15" customHeight="1" x14ac:dyDescent="0.25">
      <c r="Q3326" s="1123"/>
    </row>
    <row r="3327" spans="17:17" s="964" customFormat="1" ht="15" customHeight="1" x14ac:dyDescent="0.25">
      <c r="Q3327" s="1123"/>
    </row>
    <row r="3328" spans="17:17" s="964" customFormat="1" ht="15" customHeight="1" x14ac:dyDescent="0.25">
      <c r="Q3328" s="1123"/>
    </row>
    <row r="3329" spans="17:17" s="964" customFormat="1" ht="15" customHeight="1" x14ac:dyDescent="0.25">
      <c r="Q3329" s="1123"/>
    </row>
    <row r="3330" spans="17:17" s="964" customFormat="1" ht="15" customHeight="1" x14ac:dyDescent="0.25">
      <c r="Q3330" s="1123"/>
    </row>
    <row r="3331" spans="17:17" s="964" customFormat="1" ht="15" customHeight="1" x14ac:dyDescent="0.25">
      <c r="Q3331" s="1123"/>
    </row>
    <row r="3332" spans="17:17" s="964" customFormat="1" ht="15" customHeight="1" x14ac:dyDescent="0.25">
      <c r="Q3332" s="1123"/>
    </row>
    <row r="3333" spans="17:17" s="964" customFormat="1" ht="15" customHeight="1" x14ac:dyDescent="0.25">
      <c r="Q3333" s="1123"/>
    </row>
    <row r="3334" spans="17:17" s="964" customFormat="1" ht="15" customHeight="1" x14ac:dyDescent="0.25">
      <c r="Q3334" s="1123"/>
    </row>
    <row r="3335" spans="17:17" s="964" customFormat="1" ht="15" customHeight="1" x14ac:dyDescent="0.25">
      <c r="Q3335" s="1123"/>
    </row>
    <row r="3336" spans="17:17" s="964" customFormat="1" ht="15" customHeight="1" x14ac:dyDescent="0.25">
      <c r="Q3336" s="1123"/>
    </row>
    <row r="3337" spans="17:17" s="964" customFormat="1" ht="15" customHeight="1" x14ac:dyDescent="0.25">
      <c r="Q3337" s="1123"/>
    </row>
    <row r="3338" spans="17:17" s="964" customFormat="1" ht="15" customHeight="1" x14ac:dyDescent="0.25">
      <c r="Q3338" s="1123"/>
    </row>
    <row r="3339" spans="17:17" s="964" customFormat="1" ht="15" customHeight="1" x14ac:dyDescent="0.25">
      <c r="Q3339" s="1123"/>
    </row>
    <row r="3340" spans="17:17" s="964" customFormat="1" ht="15" customHeight="1" x14ac:dyDescent="0.25">
      <c r="Q3340" s="1123"/>
    </row>
    <row r="3341" spans="17:17" s="964" customFormat="1" ht="15" customHeight="1" x14ac:dyDescent="0.25">
      <c r="Q3341" s="1123"/>
    </row>
    <row r="3342" spans="17:17" s="964" customFormat="1" ht="15" customHeight="1" x14ac:dyDescent="0.25">
      <c r="Q3342" s="1123"/>
    </row>
    <row r="3343" spans="17:17" s="964" customFormat="1" ht="15" customHeight="1" x14ac:dyDescent="0.25">
      <c r="Q3343" s="1123"/>
    </row>
    <row r="3344" spans="17:17" s="964" customFormat="1" ht="15" customHeight="1" x14ac:dyDescent="0.25">
      <c r="Q3344" s="1123"/>
    </row>
    <row r="3345" spans="17:17" s="964" customFormat="1" ht="15" customHeight="1" x14ac:dyDescent="0.25">
      <c r="Q3345" s="1123"/>
    </row>
    <row r="3346" spans="17:17" s="964" customFormat="1" ht="15" customHeight="1" x14ac:dyDescent="0.25">
      <c r="Q3346" s="1123"/>
    </row>
    <row r="3347" spans="17:17" s="964" customFormat="1" ht="15" customHeight="1" x14ac:dyDescent="0.25">
      <c r="Q3347" s="1123"/>
    </row>
    <row r="3348" spans="17:17" s="964" customFormat="1" ht="15" customHeight="1" x14ac:dyDescent="0.25">
      <c r="Q3348" s="1123"/>
    </row>
    <row r="3349" spans="17:17" s="964" customFormat="1" ht="15" customHeight="1" x14ac:dyDescent="0.25">
      <c r="Q3349" s="1123"/>
    </row>
    <row r="3350" spans="17:17" s="964" customFormat="1" ht="15" customHeight="1" x14ac:dyDescent="0.25">
      <c r="Q3350" s="1123"/>
    </row>
    <row r="3351" spans="17:17" s="964" customFormat="1" ht="15" customHeight="1" x14ac:dyDescent="0.25">
      <c r="Q3351" s="1123"/>
    </row>
    <row r="3352" spans="17:17" s="964" customFormat="1" ht="15" customHeight="1" x14ac:dyDescent="0.25">
      <c r="Q3352" s="1123"/>
    </row>
    <row r="3353" spans="17:17" s="964" customFormat="1" ht="15" customHeight="1" x14ac:dyDescent="0.25">
      <c r="Q3353" s="1123"/>
    </row>
    <row r="3354" spans="17:17" s="964" customFormat="1" ht="15" customHeight="1" x14ac:dyDescent="0.25">
      <c r="Q3354" s="1123"/>
    </row>
    <row r="3355" spans="17:17" s="964" customFormat="1" ht="15" customHeight="1" x14ac:dyDescent="0.25">
      <c r="Q3355" s="1123"/>
    </row>
    <row r="3356" spans="17:17" s="964" customFormat="1" ht="15" customHeight="1" x14ac:dyDescent="0.25">
      <c r="Q3356" s="1123"/>
    </row>
    <row r="3357" spans="17:17" s="964" customFormat="1" ht="15" customHeight="1" x14ac:dyDescent="0.25">
      <c r="Q3357" s="1123"/>
    </row>
    <row r="3358" spans="17:17" s="964" customFormat="1" ht="15" customHeight="1" x14ac:dyDescent="0.25">
      <c r="Q3358" s="1123"/>
    </row>
    <row r="3359" spans="17:17" s="964" customFormat="1" ht="15" customHeight="1" x14ac:dyDescent="0.25">
      <c r="Q3359" s="1123"/>
    </row>
    <row r="3360" spans="17:17" s="964" customFormat="1" ht="15" customHeight="1" x14ac:dyDescent="0.25">
      <c r="Q3360" s="1123"/>
    </row>
    <row r="3361" spans="17:17" s="964" customFormat="1" ht="15" customHeight="1" x14ac:dyDescent="0.25">
      <c r="Q3361" s="1123"/>
    </row>
    <row r="3362" spans="17:17" s="964" customFormat="1" ht="15" customHeight="1" x14ac:dyDescent="0.25">
      <c r="Q3362" s="1123"/>
    </row>
    <row r="3363" spans="17:17" s="964" customFormat="1" ht="15" customHeight="1" x14ac:dyDescent="0.25">
      <c r="Q3363" s="1123"/>
    </row>
    <row r="3364" spans="17:17" s="964" customFormat="1" ht="15" customHeight="1" x14ac:dyDescent="0.25">
      <c r="Q3364" s="1123"/>
    </row>
    <row r="3365" spans="17:17" s="964" customFormat="1" ht="15" customHeight="1" x14ac:dyDescent="0.25">
      <c r="Q3365" s="1123"/>
    </row>
    <row r="3366" spans="17:17" s="964" customFormat="1" ht="15" customHeight="1" x14ac:dyDescent="0.25">
      <c r="Q3366" s="1123"/>
    </row>
    <row r="3367" spans="17:17" s="964" customFormat="1" ht="15" customHeight="1" x14ac:dyDescent="0.25">
      <c r="Q3367" s="1123"/>
    </row>
    <row r="3368" spans="17:17" s="964" customFormat="1" ht="15" customHeight="1" x14ac:dyDescent="0.25">
      <c r="Q3368" s="1123"/>
    </row>
    <row r="3369" spans="17:17" s="964" customFormat="1" ht="15" customHeight="1" x14ac:dyDescent="0.25">
      <c r="Q3369" s="1123"/>
    </row>
    <row r="3370" spans="17:17" s="964" customFormat="1" ht="15" customHeight="1" x14ac:dyDescent="0.25">
      <c r="Q3370" s="1123"/>
    </row>
    <row r="3371" spans="17:17" s="964" customFormat="1" ht="15" customHeight="1" x14ac:dyDescent="0.25">
      <c r="Q3371" s="1123"/>
    </row>
    <row r="3372" spans="17:17" s="964" customFormat="1" ht="15" customHeight="1" x14ac:dyDescent="0.25">
      <c r="Q3372" s="1123"/>
    </row>
    <row r="3373" spans="17:17" s="964" customFormat="1" ht="15" customHeight="1" x14ac:dyDescent="0.25">
      <c r="Q3373" s="1123"/>
    </row>
    <row r="3374" spans="17:17" s="964" customFormat="1" ht="15" customHeight="1" x14ac:dyDescent="0.25">
      <c r="Q3374" s="1123"/>
    </row>
    <row r="3375" spans="17:17" s="964" customFormat="1" ht="15" customHeight="1" x14ac:dyDescent="0.25">
      <c r="Q3375" s="1123"/>
    </row>
    <row r="3376" spans="17:17" s="964" customFormat="1" ht="15" customHeight="1" x14ac:dyDescent="0.25">
      <c r="Q3376" s="1123"/>
    </row>
    <row r="3377" spans="17:17" s="964" customFormat="1" ht="15" customHeight="1" x14ac:dyDescent="0.25">
      <c r="Q3377" s="1123"/>
    </row>
    <row r="3378" spans="17:17" s="964" customFormat="1" ht="15" customHeight="1" x14ac:dyDescent="0.25">
      <c r="Q3378" s="1123"/>
    </row>
    <row r="3379" spans="17:17" s="964" customFormat="1" ht="15" customHeight="1" x14ac:dyDescent="0.25">
      <c r="Q3379" s="1123"/>
    </row>
    <row r="3380" spans="17:17" s="964" customFormat="1" ht="15" customHeight="1" x14ac:dyDescent="0.25">
      <c r="Q3380" s="1123"/>
    </row>
    <row r="3381" spans="17:17" s="964" customFormat="1" ht="15" customHeight="1" x14ac:dyDescent="0.25">
      <c r="Q3381" s="1123"/>
    </row>
    <row r="3382" spans="17:17" s="964" customFormat="1" ht="15" customHeight="1" x14ac:dyDescent="0.25">
      <c r="Q3382" s="1123"/>
    </row>
    <row r="3383" spans="17:17" s="964" customFormat="1" ht="15" customHeight="1" x14ac:dyDescent="0.25">
      <c r="Q3383" s="1123"/>
    </row>
    <row r="3384" spans="17:17" s="964" customFormat="1" ht="15" customHeight="1" x14ac:dyDescent="0.25">
      <c r="Q3384" s="1123"/>
    </row>
    <row r="3385" spans="17:17" s="964" customFormat="1" ht="15" customHeight="1" x14ac:dyDescent="0.25">
      <c r="Q3385" s="1123"/>
    </row>
    <row r="3386" spans="17:17" s="964" customFormat="1" ht="15" customHeight="1" x14ac:dyDescent="0.25">
      <c r="Q3386" s="1123"/>
    </row>
    <row r="3387" spans="17:17" s="964" customFormat="1" ht="15" customHeight="1" x14ac:dyDescent="0.25">
      <c r="Q3387" s="1123"/>
    </row>
    <row r="3388" spans="17:17" s="964" customFormat="1" ht="15" customHeight="1" x14ac:dyDescent="0.25">
      <c r="Q3388" s="1123"/>
    </row>
    <row r="3389" spans="17:17" s="964" customFormat="1" ht="15" customHeight="1" x14ac:dyDescent="0.25">
      <c r="Q3389" s="1123"/>
    </row>
    <row r="3390" spans="17:17" s="964" customFormat="1" ht="15" customHeight="1" x14ac:dyDescent="0.25">
      <c r="Q3390" s="1123"/>
    </row>
    <row r="3391" spans="17:17" s="964" customFormat="1" ht="15" customHeight="1" x14ac:dyDescent="0.25">
      <c r="Q3391" s="1123"/>
    </row>
    <row r="3392" spans="17:17" s="964" customFormat="1" ht="15" customHeight="1" x14ac:dyDescent="0.25">
      <c r="Q3392" s="1123"/>
    </row>
    <row r="3393" spans="17:17" s="964" customFormat="1" ht="15" customHeight="1" x14ac:dyDescent="0.25">
      <c r="Q3393" s="1123"/>
    </row>
    <row r="3394" spans="17:17" s="964" customFormat="1" ht="15" customHeight="1" x14ac:dyDescent="0.25">
      <c r="Q3394" s="1123"/>
    </row>
    <row r="3395" spans="17:17" s="964" customFormat="1" ht="15" customHeight="1" x14ac:dyDescent="0.25">
      <c r="Q3395" s="1123"/>
    </row>
    <row r="3396" spans="17:17" s="964" customFormat="1" ht="15" customHeight="1" x14ac:dyDescent="0.25">
      <c r="Q3396" s="1123"/>
    </row>
    <row r="3397" spans="17:17" s="964" customFormat="1" ht="15" customHeight="1" x14ac:dyDescent="0.25">
      <c r="Q3397" s="1123"/>
    </row>
    <row r="3398" spans="17:17" s="964" customFormat="1" ht="15" customHeight="1" x14ac:dyDescent="0.25">
      <c r="Q3398" s="1123"/>
    </row>
    <row r="3399" spans="17:17" s="964" customFormat="1" ht="15" customHeight="1" x14ac:dyDescent="0.25">
      <c r="Q3399" s="1123"/>
    </row>
    <row r="3400" spans="17:17" s="964" customFormat="1" ht="15" customHeight="1" x14ac:dyDescent="0.25">
      <c r="Q3400" s="1123"/>
    </row>
    <row r="3401" spans="17:17" s="964" customFormat="1" ht="15" customHeight="1" x14ac:dyDescent="0.25">
      <c r="Q3401" s="1123"/>
    </row>
    <row r="3402" spans="17:17" s="964" customFormat="1" ht="15" customHeight="1" x14ac:dyDescent="0.25">
      <c r="Q3402" s="1123"/>
    </row>
    <row r="3403" spans="17:17" s="964" customFormat="1" ht="15" customHeight="1" x14ac:dyDescent="0.25">
      <c r="Q3403" s="1123"/>
    </row>
    <row r="3404" spans="17:17" s="964" customFormat="1" ht="15" customHeight="1" x14ac:dyDescent="0.25">
      <c r="Q3404" s="1123"/>
    </row>
    <row r="3405" spans="17:17" s="964" customFormat="1" ht="15" customHeight="1" x14ac:dyDescent="0.25">
      <c r="Q3405" s="1123"/>
    </row>
    <row r="3406" spans="17:17" s="964" customFormat="1" ht="15" customHeight="1" x14ac:dyDescent="0.25">
      <c r="Q3406" s="1123"/>
    </row>
    <row r="3407" spans="17:17" s="964" customFormat="1" ht="15" customHeight="1" x14ac:dyDescent="0.25">
      <c r="Q3407" s="1123"/>
    </row>
    <row r="3408" spans="17:17" s="964" customFormat="1" ht="15" customHeight="1" x14ac:dyDescent="0.25">
      <c r="Q3408" s="1123"/>
    </row>
    <row r="3409" spans="17:17" s="964" customFormat="1" ht="15" customHeight="1" x14ac:dyDescent="0.25">
      <c r="Q3409" s="1123"/>
    </row>
    <row r="3410" spans="17:17" s="964" customFormat="1" ht="15" customHeight="1" x14ac:dyDescent="0.25">
      <c r="Q3410" s="1123"/>
    </row>
    <row r="3411" spans="17:17" s="964" customFormat="1" ht="15" customHeight="1" x14ac:dyDescent="0.25">
      <c r="Q3411" s="1123"/>
    </row>
    <row r="3412" spans="17:17" s="964" customFormat="1" ht="15" customHeight="1" x14ac:dyDescent="0.25">
      <c r="Q3412" s="1123"/>
    </row>
    <row r="3413" spans="17:17" s="964" customFormat="1" ht="15" customHeight="1" x14ac:dyDescent="0.25">
      <c r="Q3413" s="1123"/>
    </row>
    <row r="3414" spans="17:17" s="964" customFormat="1" ht="15" customHeight="1" x14ac:dyDescent="0.25">
      <c r="Q3414" s="1123"/>
    </row>
    <row r="3415" spans="17:17" s="964" customFormat="1" ht="15" customHeight="1" x14ac:dyDescent="0.25">
      <c r="Q3415" s="1123"/>
    </row>
    <row r="3416" spans="17:17" s="964" customFormat="1" ht="15" customHeight="1" x14ac:dyDescent="0.25">
      <c r="Q3416" s="1123"/>
    </row>
    <row r="3417" spans="17:17" s="964" customFormat="1" ht="15" customHeight="1" x14ac:dyDescent="0.25">
      <c r="Q3417" s="1123"/>
    </row>
    <row r="3418" spans="17:17" s="964" customFormat="1" ht="15" customHeight="1" x14ac:dyDescent="0.25">
      <c r="Q3418" s="1123"/>
    </row>
    <row r="3419" spans="17:17" s="964" customFormat="1" ht="15" customHeight="1" x14ac:dyDescent="0.25">
      <c r="Q3419" s="1123"/>
    </row>
    <row r="3420" spans="17:17" s="964" customFormat="1" ht="15" customHeight="1" x14ac:dyDescent="0.25">
      <c r="Q3420" s="1123"/>
    </row>
    <row r="3421" spans="17:17" s="964" customFormat="1" ht="15" customHeight="1" x14ac:dyDescent="0.25">
      <c r="Q3421" s="1123"/>
    </row>
    <row r="3422" spans="17:17" s="964" customFormat="1" ht="15" customHeight="1" x14ac:dyDescent="0.25">
      <c r="Q3422" s="1123"/>
    </row>
    <row r="3423" spans="17:17" s="964" customFormat="1" ht="15" customHeight="1" x14ac:dyDescent="0.25">
      <c r="Q3423" s="1123"/>
    </row>
    <row r="3424" spans="17:17" s="964" customFormat="1" ht="15" customHeight="1" x14ac:dyDescent="0.25">
      <c r="Q3424" s="1123"/>
    </row>
    <row r="3425" spans="17:17" s="964" customFormat="1" ht="15" customHeight="1" x14ac:dyDescent="0.25">
      <c r="Q3425" s="1123"/>
    </row>
    <row r="3426" spans="17:17" s="964" customFormat="1" ht="15" customHeight="1" x14ac:dyDescent="0.25">
      <c r="Q3426" s="1123"/>
    </row>
    <row r="3427" spans="17:17" s="964" customFormat="1" ht="15" customHeight="1" x14ac:dyDescent="0.25">
      <c r="Q3427" s="1123"/>
    </row>
    <row r="3428" spans="17:17" s="964" customFormat="1" ht="15" customHeight="1" x14ac:dyDescent="0.25">
      <c r="Q3428" s="1123"/>
    </row>
    <row r="3429" spans="17:17" s="964" customFormat="1" ht="15" customHeight="1" x14ac:dyDescent="0.25">
      <c r="Q3429" s="1123"/>
    </row>
    <row r="3430" spans="17:17" s="964" customFormat="1" ht="15" customHeight="1" x14ac:dyDescent="0.25">
      <c r="Q3430" s="1123"/>
    </row>
    <row r="3431" spans="17:17" s="964" customFormat="1" ht="15" customHeight="1" x14ac:dyDescent="0.25">
      <c r="Q3431" s="1123"/>
    </row>
    <row r="3432" spans="17:17" s="964" customFormat="1" ht="15" customHeight="1" x14ac:dyDescent="0.25">
      <c r="Q3432" s="1123"/>
    </row>
    <row r="3433" spans="17:17" s="964" customFormat="1" ht="15" customHeight="1" x14ac:dyDescent="0.25">
      <c r="Q3433" s="1123"/>
    </row>
    <row r="3434" spans="17:17" s="964" customFormat="1" ht="15" customHeight="1" x14ac:dyDescent="0.25">
      <c r="Q3434" s="1123"/>
    </row>
    <row r="3435" spans="17:17" s="964" customFormat="1" ht="15" customHeight="1" x14ac:dyDescent="0.25">
      <c r="Q3435" s="1123"/>
    </row>
    <row r="3436" spans="17:17" s="964" customFormat="1" ht="15" customHeight="1" x14ac:dyDescent="0.25">
      <c r="Q3436" s="1123"/>
    </row>
    <row r="3437" spans="17:17" s="964" customFormat="1" ht="15" customHeight="1" x14ac:dyDescent="0.25">
      <c r="Q3437" s="1123"/>
    </row>
    <row r="3438" spans="17:17" s="964" customFormat="1" ht="15" customHeight="1" x14ac:dyDescent="0.25">
      <c r="Q3438" s="1123"/>
    </row>
    <row r="3439" spans="17:17" s="964" customFormat="1" ht="15" customHeight="1" x14ac:dyDescent="0.25">
      <c r="Q3439" s="1123"/>
    </row>
    <row r="3440" spans="17:17" s="964" customFormat="1" ht="15" customHeight="1" x14ac:dyDescent="0.25">
      <c r="Q3440" s="1123"/>
    </row>
    <row r="3441" spans="17:17" s="964" customFormat="1" ht="15" customHeight="1" x14ac:dyDescent="0.25">
      <c r="Q3441" s="1123"/>
    </row>
    <row r="3442" spans="17:17" s="964" customFormat="1" ht="15" customHeight="1" x14ac:dyDescent="0.25">
      <c r="Q3442" s="1123"/>
    </row>
    <row r="3443" spans="17:17" s="964" customFormat="1" ht="15" customHeight="1" x14ac:dyDescent="0.25">
      <c r="Q3443" s="1123"/>
    </row>
    <row r="3444" spans="17:17" s="964" customFormat="1" ht="15" customHeight="1" x14ac:dyDescent="0.25">
      <c r="Q3444" s="1123"/>
    </row>
    <row r="3445" spans="17:17" s="964" customFormat="1" ht="15" customHeight="1" x14ac:dyDescent="0.25">
      <c r="Q3445" s="1123"/>
    </row>
    <row r="3446" spans="17:17" s="964" customFormat="1" ht="15" customHeight="1" x14ac:dyDescent="0.25">
      <c r="Q3446" s="1123"/>
    </row>
    <row r="3447" spans="17:17" s="964" customFormat="1" ht="15" customHeight="1" x14ac:dyDescent="0.25">
      <c r="Q3447" s="1123"/>
    </row>
    <row r="3448" spans="17:17" s="964" customFormat="1" ht="15" customHeight="1" x14ac:dyDescent="0.25">
      <c r="Q3448" s="1123"/>
    </row>
    <row r="3449" spans="17:17" s="964" customFormat="1" ht="15" customHeight="1" x14ac:dyDescent="0.25">
      <c r="Q3449" s="1123"/>
    </row>
    <row r="3450" spans="17:17" s="964" customFormat="1" ht="15" customHeight="1" x14ac:dyDescent="0.25">
      <c r="Q3450" s="1123"/>
    </row>
    <row r="3451" spans="17:17" s="964" customFormat="1" ht="15" customHeight="1" x14ac:dyDescent="0.25">
      <c r="Q3451" s="1123"/>
    </row>
    <row r="3452" spans="17:17" s="964" customFormat="1" ht="15" customHeight="1" x14ac:dyDescent="0.25">
      <c r="Q3452" s="1123"/>
    </row>
    <row r="3453" spans="17:17" s="964" customFormat="1" ht="15" customHeight="1" x14ac:dyDescent="0.25">
      <c r="Q3453" s="1123"/>
    </row>
    <row r="3454" spans="17:17" s="964" customFormat="1" ht="15" customHeight="1" x14ac:dyDescent="0.25">
      <c r="Q3454" s="1123"/>
    </row>
    <row r="3455" spans="17:17" s="964" customFormat="1" ht="15" customHeight="1" x14ac:dyDescent="0.25">
      <c r="Q3455" s="1123"/>
    </row>
    <row r="3456" spans="17:17" s="964" customFormat="1" ht="15" customHeight="1" x14ac:dyDescent="0.25">
      <c r="Q3456" s="1123"/>
    </row>
    <row r="3457" spans="17:17" s="964" customFormat="1" ht="15" customHeight="1" x14ac:dyDescent="0.25">
      <c r="Q3457" s="1123"/>
    </row>
    <row r="3458" spans="17:17" s="964" customFormat="1" ht="15" customHeight="1" x14ac:dyDescent="0.25">
      <c r="Q3458" s="1123"/>
    </row>
    <row r="3459" spans="17:17" s="964" customFormat="1" ht="15" customHeight="1" x14ac:dyDescent="0.25">
      <c r="Q3459" s="1123"/>
    </row>
    <row r="3460" spans="17:17" s="964" customFormat="1" ht="15" customHeight="1" x14ac:dyDescent="0.25">
      <c r="Q3460" s="1123"/>
    </row>
    <row r="3461" spans="17:17" s="964" customFormat="1" ht="15" customHeight="1" x14ac:dyDescent="0.25">
      <c r="Q3461" s="1123"/>
    </row>
    <row r="3462" spans="17:17" s="964" customFormat="1" ht="15" customHeight="1" x14ac:dyDescent="0.25">
      <c r="Q3462" s="1123"/>
    </row>
    <row r="3463" spans="17:17" s="964" customFormat="1" ht="15" customHeight="1" x14ac:dyDescent="0.25">
      <c r="Q3463" s="1123"/>
    </row>
    <row r="3464" spans="17:17" s="964" customFormat="1" ht="15" customHeight="1" x14ac:dyDescent="0.25">
      <c r="Q3464" s="1123"/>
    </row>
    <row r="3465" spans="17:17" s="964" customFormat="1" ht="15" customHeight="1" x14ac:dyDescent="0.25">
      <c r="Q3465" s="1123"/>
    </row>
    <row r="3466" spans="17:17" s="964" customFormat="1" ht="15" customHeight="1" x14ac:dyDescent="0.25">
      <c r="Q3466" s="1123"/>
    </row>
    <row r="3467" spans="17:17" s="964" customFormat="1" ht="15" customHeight="1" x14ac:dyDescent="0.25">
      <c r="Q3467" s="1123"/>
    </row>
    <row r="3468" spans="17:17" s="964" customFormat="1" ht="15" customHeight="1" x14ac:dyDescent="0.25">
      <c r="Q3468" s="1123"/>
    </row>
    <row r="3469" spans="17:17" s="964" customFormat="1" ht="15" customHeight="1" x14ac:dyDescent="0.25">
      <c r="Q3469" s="1123"/>
    </row>
    <row r="3470" spans="17:17" s="964" customFormat="1" ht="15" customHeight="1" x14ac:dyDescent="0.25">
      <c r="Q3470" s="1123"/>
    </row>
    <row r="3471" spans="17:17" s="964" customFormat="1" ht="15" customHeight="1" x14ac:dyDescent="0.25">
      <c r="Q3471" s="1123"/>
    </row>
    <row r="3472" spans="17:17" s="964" customFormat="1" ht="15" customHeight="1" x14ac:dyDescent="0.25">
      <c r="Q3472" s="1123"/>
    </row>
    <row r="3473" spans="17:17" s="964" customFormat="1" ht="15" customHeight="1" x14ac:dyDescent="0.25">
      <c r="Q3473" s="1123"/>
    </row>
    <row r="3474" spans="17:17" s="964" customFormat="1" ht="15" customHeight="1" x14ac:dyDescent="0.25">
      <c r="Q3474" s="1123"/>
    </row>
    <row r="3475" spans="17:17" s="964" customFormat="1" ht="15" customHeight="1" x14ac:dyDescent="0.25">
      <c r="Q3475" s="1123"/>
    </row>
    <row r="3476" spans="17:17" s="964" customFormat="1" ht="15" customHeight="1" x14ac:dyDescent="0.25">
      <c r="Q3476" s="1123"/>
    </row>
    <row r="3477" spans="17:17" s="964" customFormat="1" ht="15" customHeight="1" x14ac:dyDescent="0.25">
      <c r="Q3477" s="1123"/>
    </row>
    <row r="3478" spans="17:17" s="964" customFormat="1" ht="15" customHeight="1" x14ac:dyDescent="0.25">
      <c r="Q3478" s="1123"/>
    </row>
    <row r="3479" spans="17:17" s="964" customFormat="1" ht="15" customHeight="1" x14ac:dyDescent="0.25">
      <c r="Q3479" s="1123"/>
    </row>
    <row r="3480" spans="17:17" s="964" customFormat="1" ht="15" customHeight="1" x14ac:dyDescent="0.25">
      <c r="Q3480" s="1123"/>
    </row>
    <row r="3481" spans="17:17" s="964" customFormat="1" ht="15" customHeight="1" x14ac:dyDescent="0.25">
      <c r="Q3481" s="1123"/>
    </row>
    <row r="3482" spans="17:17" s="964" customFormat="1" ht="15" customHeight="1" x14ac:dyDescent="0.25">
      <c r="Q3482" s="1123"/>
    </row>
    <row r="3483" spans="17:17" s="964" customFormat="1" ht="15" customHeight="1" x14ac:dyDescent="0.25">
      <c r="Q3483" s="1123"/>
    </row>
    <row r="3484" spans="17:17" s="964" customFormat="1" ht="15" customHeight="1" x14ac:dyDescent="0.25">
      <c r="Q3484" s="1123"/>
    </row>
    <row r="3485" spans="17:17" s="964" customFormat="1" ht="15" customHeight="1" x14ac:dyDescent="0.25">
      <c r="Q3485" s="1123"/>
    </row>
    <row r="3486" spans="17:17" s="964" customFormat="1" ht="15" customHeight="1" x14ac:dyDescent="0.25">
      <c r="Q3486" s="1123"/>
    </row>
    <row r="3487" spans="17:17" s="964" customFormat="1" ht="15" customHeight="1" x14ac:dyDescent="0.25">
      <c r="Q3487" s="1123"/>
    </row>
    <row r="3488" spans="17:17" s="964" customFormat="1" ht="15" customHeight="1" x14ac:dyDescent="0.25">
      <c r="Q3488" s="1123"/>
    </row>
    <row r="3489" spans="17:17" s="964" customFormat="1" ht="15" customHeight="1" x14ac:dyDescent="0.25">
      <c r="Q3489" s="1123"/>
    </row>
    <row r="3490" spans="17:17" s="964" customFormat="1" ht="15" customHeight="1" x14ac:dyDescent="0.25">
      <c r="Q3490" s="1123"/>
    </row>
    <row r="3491" spans="17:17" s="964" customFormat="1" ht="15" customHeight="1" x14ac:dyDescent="0.25">
      <c r="Q3491" s="1123"/>
    </row>
    <row r="3492" spans="17:17" s="964" customFormat="1" ht="15" customHeight="1" x14ac:dyDescent="0.25">
      <c r="Q3492" s="1123"/>
    </row>
    <row r="3493" spans="17:17" s="964" customFormat="1" ht="15" customHeight="1" x14ac:dyDescent="0.25">
      <c r="Q3493" s="1123"/>
    </row>
    <row r="3494" spans="17:17" s="964" customFormat="1" ht="15" customHeight="1" x14ac:dyDescent="0.25">
      <c r="Q3494" s="1123"/>
    </row>
    <row r="3495" spans="17:17" s="964" customFormat="1" ht="15" customHeight="1" x14ac:dyDescent="0.25">
      <c r="Q3495" s="1123"/>
    </row>
    <row r="3496" spans="17:17" s="964" customFormat="1" ht="15" customHeight="1" x14ac:dyDescent="0.25">
      <c r="Q3496" s="1123"/>
    </row>
    <row r="3497" spans="17:17" s="964" customFormat="1" ht="15" customHeight="1" x14ac:dyDescent="0.25">
      <c r="Q3497" s="1123"/>
    </row>
    <row r="3498" spans="17:17" s="964" customFormat="1" ht="15" customHeight="1" x14ac:dyDescent="0.25">
      <c r="Q3498" s="1123"/>
    </row>
    <row r="3499" spans="17:17" s="964" customFormat="1" ht="15" customHeight="1" x14ac:dyDescent="0.25">
      <c r="Q3499" s="1123"/>
    </row>
    <row r="3500" spans="17:17" s="964" customFormat="1" ht="15" customHeight="1" x14ac:dyDescent="0.25">
      <c r="Q3500" s="1123"/>
    </row>
    <row r="3501" spans="17:17" s="964" customFormat="1" ht="15" customHeight="1" x14ac:dyDescent="0.25">
      <c r="Q3501" s="1123"/>
    </row>
    <row r="3502" spans="17:17" s="964" customFormat="1" ht="15" customHeight="1" x14ac:dyDescent="0.25">
      <c r="Q3502" s="1123"/>
    </row>
    <row r="3503" spans="17:17" s="964" customFormat="1" ht="15" customHeight="1" x14ac:dyDescent="0.25">
      <c r="Q3503" s="1123"/>
    </row>
    <row r="3504" spans="17:17" s="964" customFormat="1" ht="15" customHeight="1" x14ac:dyDescent="0.25">
      <c r="Q3504" s="1123"/>
    </row>
    <row r="3505" spans="17:17" s="964" customFormat="1" ht="15" customHeight="1" x14ac:dyDescent="0.25">
      <c r="Q3505" s="1123"/>
    </row>
    <row r="3506" spans="17:17" s="964" customFormat="1" ht="15" customHeight="1" x14ac:dyDescent="0.25">
      <c r="Q3506" s="1123"/>
    </row>
    <row r="3507" spans="17:17" s="964" customFormat="1" ht="15" customHeight="1" x14ac:dyDescent="0.25">
      <c r="Q3507" s="1123"/>
    </row>
    <row r="3508" spans="17:17" s="964" customFormat="1" ht="15" customHeight="1" x14ac:dyDescent="0.25">
      <c r="Q3508" s="1123"/>
    </row>
    <row r="3509" spans="17:17" s="964" customFormat="1" ht="15" customHeight="1" x14ac:dyDescent="0.25">
      <c r="Q3509" s="1123"/>
    </row>
    <row r="3510" spans="17:17" s="964" customFormat="1" ht="15" customHeight="1" x14ac:dyDescent="0.25">
      <c r="Q3510" s="1123"/>
    </row>
    <row r="3511" spans="17:17" s="964" customFormat="1" ht="15" customHeight="1" x14ac:dyDescent="0.25">
      <c r="Q3511" s="1123"/>
    </row>
    <row r="3512" spans="17:17" s="964" customFormat="1" ht="15" customHeight="1" x14ac:dyDescent="0.25">
      <c r="Q3512" s="1123"/>
    </row>
    <row r="3513" spans="17:17" s="964" customFormat="1" ht="15" customHeight="1" x14ac:dyDescent="0.25">
      <c r="Q3513" s="1123"/>
    </row>
    <row r="3514" spans="17:17" s="964" customFormat="1" ht="15" customHeight="1" x14ac:dyDescent="0.25">
      <c r="Q3514" s="1123"/>
    </row>
    <row r="3515" spans="17:17" s="964" customFormat="1" ht="15" customHeight="1" x14ac:dyDescent="0.25">
      <c r="Q3515" s="1123"/>
    </row>
    <row r="3516" spans="17:17" s="964" customFormat="1" ht="15" customHeight="1" x14ac:dyDescent="0.25">
      <c r="Q3516" s="1123"/>
    </row>
    <row r="3517" spans="17:17" s="964" customFormat="1" ht="15" customHeight="1" x14ac:dyDescent="0.25">
      <c r="Q3517" s="1123"/>
    </row>
    <row r="3518" spans="17:17" s="964" customFormat="1" ht="15" customHeight="1" x14ac:dyDescent="0.25">
      <c r="Q3518" s="1123"/>
    </row>
    <row r="3519" spans="17:17" s="964" customFormat="1" ht="15" customHeight="1" x14ac:dyDescent="0.25">
      <c r="Q3519" s="1123"/>
    </row>
    <row r="3520" spans="17:17" s="964" customFormat="1" ht="15" customHeight="1" x14ac:dyDescent="0.25">
      <c r="Q3520" s="1123"/>
    </row>
    <row r="3521" spans="17:17" s="964" customFormat="1" ht="15" customHeight="1" x14ac:dyDescent="0.25">
      <c r="Q3521" s="1123"/>
    </row>
    <row r="3522" spans="17:17" s="964" customFormat="1" ht="15" customHeight="1" x14ac:dyDescent="0.25">
      <c r="Q3522" s="1123"/>
    </row>
    <row r="3523" spans="17:17" s="964" customFormat="1" ht="15" customHeight="1" x14ac:dyDescent="0.25">
      <c r="Q3523" s="1123"/>
    </row>
    <row r="3524" spans="17:17" s="964" customFormat="1" ht="15" customHeight="1" x14ac:dyDescent="0.25">
      <c r="Q3524" s="1123"/>
    </row>
    <row r="3525" spans="17:17" s="964" customFormat="1" ht="15" customHeight="1" x14ac:dyDescent="0.25">
      <c r="Q3525" s="1123"/>
    </row>
    <row r="3526" spans="17:17" s="964" customFormat="1" ht="15" customHeight="1" x14ac:dyDescent="0.25">
      <c r="Q3526" s="1123"/>
    </row>
    <row r="3527" spans="17:17" s="964" customFormat="1" ht="15" customHeight="1" x14ac:dyDescent="0.25">
      <c r="Q3527" s="1123"/>
    </row>
    <row r="3528" spans="17:17" s="964" customFormat="1" ht="15" customHeight="1" x14ac:dyDescent="0.25">
      <c r="Q3528" s="1123"/>
    </row>
    <row r="3529" spans="17:17" s="964" customFormat="1" ht="15" customHeight="1" x14ac:dyDescent="0.25">
      <c r="Q3529" s="1123"/>
    </row>
    <row r="3530" spans="17:17" s="964" customFormat="1" ht="15" customHeight="1" x14ac:dyDescent="0.25">
      <c r="Q3530" s="1123"/>
    </row>
    <row r="3531" spans="17:17" s="964" customFormat="1" ht="15" customHeight="1" x14ac:dyDescent="0.25">
      <c r="Q3531" s="1123"/>
    </row>
    <row r="3532" spans="17:17" s="964" customFormat="1" ht="15" customHeight="1" x14ac:dyDescent="0.25">
      <c r="Q3532" s="1123"/>
    </row>
    <row r="3533" spans="17:17" s="964" customFormat="1" ht="15" customHeight="1" x14ac:dyDescent="0.25">
      <c r="Q3533" s="1123"/>
    </row>
    <row r="3534" spans="17:17" s="964" customFormat="1" ht="15" customHeight="1" x14ac:dyDescent="0.25">
      <c r="Q3534" s="1123"/>
    </row>
    <row r="3535" spans="17:17" s="964" customFormat="1" ht="15" customHeight="1" x14ac:dyDescent="0.25">
      <c r="Q3535" s="1123"/>
    </row>
    <row r="3536" spans="17:17" s="964" customFormat="1" ht="15" customHeight="1" x14ac:dyDescent="0.25">
      <c r="Q3536" s="1123"/>
    </row>
    <row r="3537" spans="17:17" s="964" customFormat="1" ht="15" customHeight="1" x14ac:dyDescent="0.25">
      <c r="Q3537" s="1123"/>
    </row>
    <row r="3538" spans="17:17" s="964" customFormat="1" ht="15" customHeight="1" x14ac:dyDescent="0.25">
      <c r="Q3538" s="1123"/>
    </row>
    <row r="3539" spans="17:17" s="964" customFormat="1" ht="15" customHeight="1" x14ac:dyDescent="0.25">
      <c r="Q3539" s="1123"/>
    </row>
    <row r="3540" spans="17:17" s="964" customFormat="1" ht="15" customHeight="1" x14ac:dyDescent="0.25">
      <c r="Q3540" s="1123"/>
    </row>
    <row r="3541" spans="17:17" s="964" customFormat="1" ht="15" customHeight="1" x14ac:dyDescent="0.25">
      <c r="Q3541" s="1123"/>
    </row>
    <row r="3542" spans="17:17" s="964" customFormat="1" ht="15" customHeight="1" x14ac:dyDescent="0.25">
      <c r="Q3542" s="1123"/>
    </row>
    <row r="3543" spans="17:17" s="964" customFormat="1" ht="15" customHeight="1" x14ac:dyDescent="0.25">
      <c r="Q3543" s="1123"/>
    </row>
    <row r="3544" spans="17:17" s="964" customFormat="1" ht="15" customHeight="1" x14ac:dyDescent="0.25">
      <c r="Q3544" s="1123"/>
    </row>
    <row r="3545" spans="17:17" s="964" customFormat="1" ht="15" customHeight="1" x14ac:dyDescent="0.25">
      <c r="Q3545" s="1123"/>
    </row>
    <row r="3546" spans="17:17" s="964" customFormat="1" ht="15" customHeight="1" x14ac:dyDescent="0.25">
      <c r="Q3546" s="1123"/>
    </row>
    <row r="3547" spans="17:17" s="964" customFormat="1" ht="15" customHeight="1" x14ac:dyDescent="0.25">
      <c r="Q3547" s="1123"/>
    </row>
    <row r="3548" spans="17:17" s="964" customFormat="1" ht="15" customHeight="1" x14ac:dyDescent="0.25">
      <c r="Q3548" s="1123"/>
    </row>
    <row r="3549" spans="17:17" s="964" customFormat="1" ht="15" customHeight="1" x14ac:dyDescent="0.25">
      <c r="Q3549" s="1123"/>
    </row>
    <row r="3550" spans="17:17" s="964" customFormat="1" ht="15" customHeight="1" x14ac:dyDescent="0.25">
      <c r="Q3550" s="1123"/>
    </row>
    <row r="3551" spans="17:17" s="964" customFormat="1" ht="15" customHeight="1" x14ac:dyDescent="0.25">
      <c r="Q3551" s="1123"/>
    </row>
    <row r="3552" spans="17:17" s="964" customFormat="1" ht="15" customHeight="1" x14ac:dyDescent="0.25">
      <c r="Q3552" s="1123"/>
    </row>
    <row r="3553" spans="17:17" s="964" customFormat="1" ht="15" customHeight="1" x14ac:dyDescent="0.25">
      <c r="Q3553" s="1123"/>
    </row>
    <row r="3554" spans="17:17" s="964" customFormat="1" ht="15" customHeight="1" x14ac:dyDescent="0.25">
      <c r="Q3554" s="1123"/>
    </row>
    <row r="3555" spans="17:17" s="964" customFormat="1" ht="15" customHeight="1" x14ac:dyDescent="0.25">
      <c r="Q3555" s="1123"/>
    </row>
    <row r="3556" spans="17:17" s="964" customFormat="1" ht="15" customHeight="1" x14ac:dyDescent="0.25">
      <c r="Q3556" s="1123"/>
    </row>
    <row r="3557" spans="17:17" s="964" customFormat="1" ht="15" customHeight="1" x14ac:dyDescent="0.25">
      <c r="Q3557" s="1123"/>
    </row>
    <row r="3558" spans="17:17" s="964" customFormat="1" ht="15" customHeight="1" x14ac:dyDescent="0.25">
      <c r="Q3558" s="1123"/>
    </row>
    <row r="3559" spans="17:17" s="964" customFormat="1" ht="15" customHeight="1" x14ac:dyDescent="0.25">
      <c r="Q3559" s="1123"/>
    </row>
    <row r="3560" spans="17:17" s="964" customFormat="1" ht="15" customHeight="1" x14ac:dyDescent="0.25">
      <c r="Q3560" s="1123"/>
    </row>
    <row r="3561" spans="17:17" s="964" customFormat="1" ht="15" customHeight="1" x14ac:dyDescent="0.25">
      <c r="Q3561" s="1123"/>
    </row>
    <row r="3562" spans="17:17" s="964" customFormat="1" ht="15" customHeight="1" x14ac:dyDescent="0.25">
      <c r="Q3562" s="1123"/>
    </row>
    <row r="3563" spans="17:17" s="964" customFormat="1" ht="15" customHeight="1" x14ac:dyDescent="0.25">
      <c r="Q3563" s="1123"/>
    </row>
    <row r="3564" spans="17:17" s="964" customFormat="1" ht="15" customHeight="1" x14ac:dyDescent="0.25">
      <c r="Q3564" s="1123"/>
    </row>
    <row r="3565" spans="17:17" s="964" customFormat="1" ht="15" customHeight="1" x14ac:dyDescent="0.25">
      <c r="Q3565" s="1123"/>
    </row>
    <row r="3566" spans="17:17" s="964" customFormat="1" ht="15" customHeight="1" x14ac:dyDescent="0.25">
      <c r="Q3566" s="1123"/>
    </row>
    <row r="3567" spans="17:17" s="964" customFormat="1" ht="15" customHeight="1" x14ac:dyDescent="0.25">
      <c r="Q3567" s="1123"/>
    </row>
    <row r="3568" spans="17:17" s="964" customFormat="1" ht="15" customHeight="1" x14ac:dyDescent="0.25">
      <c r="Q3568" s="1123"/>
    </row>
    <row r="3569" spans="17:17" s="964" customFormat="1" ht="15" customHeight="1" x14ac:dyDescent="0.25">
      <c r="Q3569" s="1123"/>
    </row>
    <row r="3570" spans="17:17" s="964" customFormat="1" ht="15" customHeight="1" x14ac:dyDescent="0.25">
      <c r="Q3570" s="1123"/>
    </row>
    <row r="3571" spans="17:17" s="964" customFormat="1" ht="15" customHeight="1" x14ac:dyDescent="0.25">
      <c r="Q3571" s="1123"/>
    </row>
    <row r="3572" spans="17:17" s="964" customFormat="1" ht="15" customHeight="1" x14ac:dyDescent="0.25">
      <c r="Q3572" s="1123"/>
    </row>
    <row r="3573" spans="17:17" s="964" customFormat="1" ht="15" customHeight="1" x14ac:dyDescent="0.25">
      <c r="Q3573" s="1123"/>
    </row>
    <row r="3574" spans="17:17" s="964" customFormat="1" ht="15" customHeight="1" x14ac:dyDescent="0.25">
      <c r="Q3574" s="1123"/>
    </row>
    <row r="3575" spans="17:17" s="964" customFormat="1" ht="15" customHeight="1" x14ac:dyDescent="0.25">
      <c r="Q3575" s="1123"/>
    </row>
    <row r="3576" spans="17:17" s="964" customFormat="1" ht="15" customHeight="1" x14ac:dyDescent="0.25">
      <c r="Q3576" s="1123"/>
    </row>
    <row r="3577" spans="17:17" s="964" customFormat="1" ht="15" customHeight="1" x14ac:dyDescent="0.25">
      <c r="Q3577" s="1123"/>
    </row>
    <row r="3578" spans="17:17" s="964" customFormat="1" ht="15" customHeight="1" x14ac:dyDescent="0.25">
      <c r="Q3578" s="1123"/>
    </row>
    <row r="3579" spans="17:17" s="964" customFormat="1" ht="15" customHeight="1" x14ac:dyDescent="0.25">
      <c r="Q3579" s="1123"/>
    </row>
    <row r="3580" spans="17:17" s="964" customFormat="1" ht="15" customHeight="1" x14ac:dyDescent="0.25">
      <c r="Q3580" s="1123"/>
    </row>
    <row r="3581" spans="17:17" s="964" customFormat="1" ht="15" customHeight="1" x14ac:dyDescent="0.25">
      <c r="Q3581" s="1123"/>
    </row>
    <row r="3582" spans="17:17" s="964" customFormat="1" ht="15" customHeight="1" x14ac:dyDescent="0.25">
      <c r="Q3582" s="1123"/>
    </row>
    <row r="3583" spans="17:17" s="964" customFormat="1" ht="15" customHeight="1" x14ac:dyDescent="0.25">
      <c r="Q3583" s="1123"/>
    </row>
    <row r="3584" spans="17:17" s="964" customFormat="1" ht="15" customHeight="1" x14ac:dyDescent="0.25">
      <c r="Q3584" s="1123"/>
    </row>
    <row r="3585" spans="17:17" s="964" customFormat="1" ht="15" customHeight="1" x14ac:dyDescent="0.25">
      <c r="Q3585" s="1123"/>
    </row>
    <row r="3586" spans="17:17" s="964" customFormat="1" ht="15" customHeight="1" x14ac:dyDescent="0.25">
      <c r="Q3586" s="1123"/>
    </row>
    <row r="3587" spans="17:17" s="964" customFormat="1" ht="15" customHeight="1" x14ac:dyDescent="0.25">
      <c r="Q3587" s="1123"/>
    </row>
    <row r="3588" spans="17:17" s="964" customFormat="1" ht="15" customHeight="1" x14ac:dyDescent="0.25">
      <c r="Q3588" s="1123"/>
    </row>
    <row r="3589" spans="17:17" s="964" customFormat="1" ht="15" customHeight="1" x14ac:dyDescent="0.25">
      <c r="Q3589" s="1123"/>
    </row>
    <row r="3590" spans="17:17" s="964" customFormat="1" ht="15" customHeight="1" x14ac:dyDescent="0.25">
      <c r="Q3590" s="1123"/>
    </row>
    <row r="3591" spans="17:17" s="964" customFormat="1" ht="15" customHeight="1" x14ac:dyDescent="0.25">
      <c r="Q3591" s="1123"/>
    </row>
    <row r="3592" spans="17:17" s="964" customFormat="1" ht="15" customHeight="1" x14ac:dyDescent="0.25">
      <c r="Q3592" s="1123"/>
    </row>
    <row r="3593" spans="17:17" s="964" customFormat="1" ht="15" customHeight="1" x14ac:dyDescent="0.25">
      <c r="Q3593" s="1123"/>
    </row>
    <row r="3594" spans="17:17" s="964" customFormat="1" ht="15" customHeight="1" x14ac:dyDescent="0.25">
      <c r="Q3594" s="1123"/>
    </row>
    <row r="3595" spans="17:17" s="964" customFormat="1" ht="15" customHeight="1" x14ac:dyDescent="0.25">
      <c r="Q3595" s="1123"/>
    </row>
    <row r="3596" spans="17:17" s="964" customFormat="1" ht="15" customHeight="1" x14ac:dyDescent="0.25">
      <c r="Q3596" s="1123"/>
    </row>
    <row r="3597" spans="17:17" s="964" customFormat="1" ht="15" customHeight="1" x14ac:dyDescent="0.25">
      <c r="Q3597" s="1123"/>
    </row>
    <row r="3598" spans="17:17" s="964" customFormat="1" ht="15" customHeight="1" x14ac:dyDescent="0.25">
      <c r="Q3598" s="1123"/>
    </row>
    <row r="3599" spans="17:17" s="964" customFormat="1" ht="15" customHeight="1" x14ac:dyDescent="0.25">
      <c r="Q3599" s="1123"/>
    </row>
    <row r="3600" spans="17:17" s="964" customFormat="1" ht="15" customHeight="1" x14ac:dyDescent="0.25">
      <c r="Q3600" s="1123"/>
    </row>
    <row r="3601" spans="17:17" s="964" customFormat="1" ht="15" customHeight="1" x14ac:dyDescent="0.25">
      <c r="Q3601" s="1123"/>
    </row>
    <row r="3602" spans="17:17" s="964" customFormat="1" ht="15" customHeight="1" x14ac:dyDescent="0.25">
      <c r="Q3602" s="1123"/>
    </row>
    <row r="3603" spans="17:17" s="964" customFormat="1" ht="15" customHeight="1" x14ac:dyDescent="0.25">
      <c r="Q3603" s="1123"/>
    </row>
    <row r="3604" spans="17:17" s="964" customFormat="1" ht="15" customHeight="1" x14ac:dyDescent="0.25">
      <c r="Q3604" s="1123"/>
    </row>
    <row r="3605" spans="17:17" s="964" customFormat="1" ht="15" customHeight="1" x14ac:dyDescent="0.25">
      <c r="Q3605" s="1123"/>
    </row>
    <row r="3606" spans="17:17" s="964" customFormat="1" ht="15" customHeight="1" x14ac:dyDescent="0.25">
      <c r="Q3606" s="1123"/>
    </row>
    <row r="3607" spans="17:17" s="964" customFormat="1" ht="15" customHeight="1" x14ac:dyDescent="0.25">
      <c r="Q3607" s="1123"/>
    </row>
    <row r="3608" spans="17:17" s="964" customFormat="1" ht="15" customHeight="1" x14ac:dyDescent="0.25">
      <c r="Q3608" s="1123"/>
    </row>
    <row r="3609" spans="17:17" s="964" customFormat="1" ht="15" customHeight="1" x14ac:dyDescent="0.25">
      <c r="Q3609" s="1123"/>
    </row>
    <row r="3610" spans="17:17" s="964" customFormat="1" ht="15" customHeight="1" x14ac:dyDescent="0.25">
      <c r="Q3610" s="1123"/>
    </row>
    <row r="3611" spans="17:17" s="964" customFormat="1" ht="15" customHeight="1" x14ac:dyDescent="0.25">
      <c r="Q3611" s="1123"/>
    </row>
    <row r="3612" spans="17:17" s="964" customFormat="1" ht="15" customHeight="1" x14ac:dyDescent="0.25">
      <c r="Q3612" s="1123"/>
    </row>
    <row r="3613" spans="17:17" s="964" customFormat="1" ht="15" customHeight="1" x14ac:dyDescent="0.25">
      <c r="Q3613" s="1123"/>
    </row>
    <row r="3614" spans="17:17" s="964" customFormat="1" ht="15" customHeight="1" x14ac:dyDescent="0.25">
      <c r="Q3614" s="1123"/>
    </row>
    <row r="3615" spans="17:17" s="964" customFormat="1" ht="15" customHeight="1" x14ac:dyDescent="0.25">
      <c r="Q3615" s="1123"/>
    </row>
    <row r="3616" spans="17:17" s="964" customFormat="1" ht="15" customHeight="1" x14ac:dyDescent="0.25">
      <c r="Q3616" s="1123"/>
    </row>
    <row r="3617" spans="17:17" s="964" customFormat="1" ht="15" customHeight="1" x14ac:dyDescent="0.25">
      <c r="Q3617" s="1123"/>
    </row>
    <row r="3618" spans="17:17" s="964" customFormat="1" ht="15" customHeight="1" x14ac:dyDescent="0.25">
      <c r="Q3618" s="1123"/>
    </row>
    <row r="3619" spans="17:17" s="964" customFormat="1" ht="15" customHeight="1" x14ac:dyDescent="0.25">
      <c r="Q3619" s="1123"/>
    </row>
    <row r="3620" spans="17:17" s="964" customFormat="1" ht="15" customHeight="1" x14ac:dyDescent="0.25">
      <c r="Q3620" s="1123"/>
    </row>
    <row r="3621" spans="17:17" s="964" customFormat="1" ht="15" customHeight="1" x14ac:dyDescent="0.25">
      <c r="Q3621" s="1123"/>
    </row>
    <row r="3622" spans="17:17" s="964" customFormat="1" ht="15" customHeight="1" x14ac:dyDescent="0.25">
      <c r="Q3622" s="1123"/>
    </row>
    <row r="3623" spans="17:17" s="964" customFormat="1" ht="15" customHeight="1" x14ac:dyDescent="0.25">
      <c r="Q3623" s="1123"/>
    </row>
    <row r="3624" spans="17:17" s="964" customFormat="1" ht="15" customHeight="1" x14ac:dyDescent="0.25">
      <c r="Q3624" s="1123"/>
    </row>
    <row r="3625" spans="17:17" s="964" customFormat="1" ht="15" customHeight="1" x14ac:dyDescent="0.25">
      <c r="Q3625" s="1123"/>
    </row>
    <row r="3626" spans="17:17" s="964" customFormat="1" ht="15" customHeight="1" x14ac:dyDescent="0.25">
      <c r="Q3626" s="1123"/>
    </row>
    <row r="3627" spans="17:17" s="964" customFormat="1" ht="15" customHeight="1" x14ac:dyDescent="0.25">
      <c r="Q3627" s="1123"/>
    </row>
    <row r="3628" spans="17:17" s="964" customFormat="1" ht="15" customHeight="1" x14ac:dyDescent="0.25">
      <c r="Q3628" s="1123"/>
    </row>
    <row r="3629" spans="17:17" s="964" customFormat="1" ht="15" customHeight="1" x14ac:dyDescent="0.25">
      <c r="Q3629" s="1123"/>
    </row>
    <row r="3630" spans="17:17" s="964" customFormat="1" ht="15" customHeight="1" x14ac:dyDescent="0.25">
      <c r="Q3630" s="1123"/>
    </row>
    <row r="3631" spans="17:17" s="964" customFormat="1" ht="15" customHeight="1" x14ac:dyDescent="0.25">
      <c r="Q3631" s="1123"/>
    </row>
    <row r="3632" spans="17:17" s="964" customFormat="1" ht="15" customHeight="1" x14ac:dyDescent="0.25">
      <c r="Q3632" s="1123"/>
    </row>
    <row r="3633" spans="17:17" s="964" customFormat="1" ht="15" customHeight="1" x14ac:dyDescent="0.25">
      <c r="Q3633" s="1123"/>
    </row>
    <row r="3634" spans="17:17" s="964" customFormat="1" ht="15" customHeight="1" x14ac:dyDescent="0.25">
      <c r="Q3634" s="1123"/>
    </row>
    <row r="3635" spans="17:17" s="964" customFormat="1" ht="15" customHeight="1" x14ac:dyDescent="0.25">
      <c r="Q3635" s="1123"/>
    </row>
    <row r="3636" spans="17:17" s="964" customFormat="1" ht="15" customHeight="1" x14ac:dyDescent="0.25">
      <c r="Q3636" s="1123"/>
    </row>
    <row r="3637" spans="17:17" s="964" customFormat="1" ht="15" customHeight="1" x14ac:dyDescent="0.25">
      <c r="Q3637" s="1123"/>
    </row>
    <row r="3638" spans="17:17" s="964" customFormat="1" ht="15" customHeight="1" x14ac:dyDescent="0.25">
      <c r="Q3638" s="1123"/>
    </row>
    <row r="3639" spans="17:17" s="964" customFormat="1" ht="15" customHeight="1" x14ac:dyDescent="0.25">
      <c r="Q3639" s="1123"/>
    </row>
    <row r="3640" spans="17:17" s="964" customFormat="1" ht="15" customHeight="1" x14ac:dyDescent="0.25">
      <c r="Q3640" s="1123"/>
    </row>
    <row r="3641" spans="17:17" s="964" customFormat="1" ht="15" customHeight="1" x14ac:dyDescent="0.25">
      <c r="Q3641" s="1123"/>
    </row>
    <row r="3642" spans="17:17" s="964" customFormat="1" ht="15" customHeight="1" x14ac:dyDescent="0.25">
      <c r="Q3642" s="1123"/>
    </row>
    <row r="3643" spans="17:17" s="964" customFormat="1" ht="15" customHeight="1" x14ac:dyDescent="0.25">
      <c r="Q3643" s="1123"/>
    </row>
    <row r="3644" spans="17:17" s="964" customFormat="1" ht="15" customHeight="1" x14ac:dyDescent="0.25">
      <c r="Q3644" s="1123"/>
    </row>
    <row r="3645" spans="17:17" s="964" customFormat="1" ht="15" customHeight="1" x14ac:dyDescent="0.25">
      <c r="Q3645" s="1123"/>
    </row>
    <row r="3646" spans="17:17" s="964" customFormat="1" ht="15" customHeight="1" x14ac:dyDescent="0.25">
      <c r="Q3646" s="1123"/>
    </row>
    <row r="3647" spans="17:17" s="964" customFormat="1" ht="15" customHeight="1" x14ac:dyDescent="0.25">
      <c r="Q3647" s="1123"/>
    </row>
    <row r="3648" spans="17:17" s="964" customFormat="1" ht="15" customHeight="1" x14ac:dyDescent="0.25">
      <c r="Q3648" s="1123"/>
    </row>
    <row r="3649" spans="17:17" s="964" customFormat="1" ht="15" customHeight="1" x14ac:dyDescent="0.25">
      <c r="Q3649" s="1123"/>
    </row>
    <row r="3650" spans="17:17" s="964" customFormat="1" ht="15" customHeight="1" x14ac:dyDescent="0.25">
      <c r="Q3650" s="1123"/>
    </row>
    <row r="3651" spans="17:17" s="964" customFormat="1" ht="15" customHeight="1" x14ac:dyDescent="0.25">
      <c r="Q3651" s="1123"/>
    </row>
    <row r="3652" spans="17:17" s="964" customFormat="1" ht="15" customHeight="1" x14ac:dyDescent="0.25">
      <c r="Q3652" s="1123"/>
    </row>
    <row r="3653" spans="17:17" s="964" customFormat="1" ht="15" customHeight="1" x14ac:dyDescent="0.25">
      <c r="Q3653" s="1123"/>
    </row>
    <row r="3654" spans="17:17" s="964" customFormat="1" ht="15" customHeight="1" x14ac:dyDescent="0.25">
      <c r="Q3654" s="1123"/>
    </row>
    <row r="3655" spans="17:17" s="964" customFormat="1" ht="15" customHeight="1" x14ac:dyDescent="0.25">
      <c r="Q3655" s="1123"/>
    </row>
    <row r="3656" spans="17:17" s="964" customFormat="1" ht="15" customHeight="1" x14ac:dyDescent="0.25">
      <c r="Q3656" s="1123"/>
    </row>
    <row r="3657" spans="17:17" s="964" customFormat="1" ht="15" customHeight="1" x14ac:dyDescent="0.25">
      <c r="Q3657" s="1123"/>
    </row>
    <row r="3658" spans="17:17" s="964" customFormat="1" ht="15" customHeight="1" x14ac:dyDescent="0.25">
      <c r="Q3658" s="1123"/>
    </row>
    <row r="3659" spans="17:17" s="964" customFormat="1" ht="15" customHeight="1" x14ac:dyDescent="0.25">
      <c r="Q3659" s="1123"/>
    </row>
    <row r="3660" spans="17:17" s="964" customFormat="1" ht="15" customHeight="1" x14ac:dyDescent="0.25">
      <c r="Q3660" s="1123"/>
    </row>
    <row r="3661" spans="17:17" s="964" customFormat="1" ht="15" customHeight="1" x14ac:dyDescent="0.25">
      <c r="Q3661" s="1123"/>
    </row>
    <row r="3662" spans="17:17" s="964" customFormat="1" ht="15" customHeight="1" x14ac:dyDescent="0.25">
      <c r="Q3662" s="1123"/>
    </row>
    <row r="3663" spans="17:17" s="964" customFormat="1" ht="15" customHeight="1" x14ac:dyDescent="0.25">
      <c r="Q3663" s="1123"/>
    </row>
    <row r="3664" spans="17:17" s="964" customFormat="1" ht="15" customHeight="1" x14ac:dyDescent="0.25">
      <c r="Q3664" s="1123"/>
    </row>
    <row r="3665" spans="17:17" s="964" customFormat="1" ht="15" customHeight="1" x14ac:dyDescent="0.25">
      <c r="Q3665" s="1123"/>
    </row>
    <row r="3666" spans="17:17" s="964" customFormat="1" ht="15" customHeight="1" x14ac:dyDescent="0.25">
      <c r="Q3666" s="1123"/>
    </row>
    <row r="3667" spans="17:17" s="964" customFormat="1" ht="15" customHeight="1" x14ac:dyDescent="0.25">
      <c r="Q3667" s="1123"/>
    </row>
    <row r="3668" spans="17:17" s="964" customFormat="1" ht="15" customHeight="1" x14ac:dyDescent="0.25">
      <c r="Q3668" s="1123"/>
    </row>
    <row r="3669" spans="17:17" s="964" customFormat="1" ht="15" customHeight="1" x14ac:dyDescent="0.25">
      <c r="Q3669" s="1123"/>
    </row>
    <row r="3670" spans="17:17" s="964" customFormat="1" ht="15" customHeight="1" x14ac:dyDescent="0.25">
      <c r="Q3670" s="1123"/>
    </row>
    <row r="3671" spans="17:17" s="964" customFormat="1" ht="15" customHeight="1" x14ac:dyDescent="0.25">
      <c r="Q3671" s="1123"/>
    </row>
    <row r="3672" spans="17:17" s="964" customFormat="1" ht="15" customHeight="1" x14ac:dyDescent="0.25">
      <c r="Q3672" s="1123"/>
    </row>
    <row r="3673" spans="17:17" s="964" customFormat="1" ht="15" customHeight="1" x14ac:dyDescent="0.25">
      <c r="Q3673" s="1123"/>
    </row>
    <row r="3674" spans="17:17" s="964" customFormat="1" ht="15" customHeight="1" x14ac:dyDescent="0.25">
      <c r="Q3674" s="1123"/>
    </row>
    <row r="3675" spans="17:17" s="964" customFormat="1" ht="15" customHeight="1" x14ac:dyDescent="0.25">
      <c r="Q3675" s="1123"/>
    </row>
    <row r="3676" spans="17:17" s="964" customFormat="1" ht="15" customHeight="1" x14ac:dyDescent="0.25">
      <c r="Q3676" s="1123"/>
    </row>
    <row r="3677" spans="17:17" s="964" customFormat="1" ht="15" customHeight="1" x14ac:dyDescent="0.25">
      <c r="Q3677" s="1123"/>
    </row>
    <row r="3678" spans="17:17" s="964" customFormat="1" ht="15" customHeight="1" x14ac:dyDescent="0.25">
      <c r="Q3678" s="1123"/>
    </row>
    <row r="3679" spans="17:17" s="964" customFormat="1" ht="15" customHeight="1" x14ac:dyDescent="0.25">
      <c r="Q3679" s="1123"/>
    </row>
    <row r="3680" spans="17:17" s="964" customFormat="1" ht="15" customHeight="1" x14ac:dyDescent="0.25">
      <c r="Q3680" s="1123"/>
    </row>
    <row r="3681" spans="17:17" s="964" customFormat="1" ht="15" customHeight="1" x14ac:dyDescent="0.25">
      <c r="Q3681" s="1123"/>
    </row>
    <row r="3682" spans="17:17" s="964" customFormat="1" ht="15" customHeight="1" x14ac:dyDescent="0.25">
      <c r="Q3682" s="1123"/>
    </row>
    <row r="3683" spans="17:17" s="964" customFormat="1" ht="15" customHeight="1" x14ac:dyDescent="0.25">
      <c r="Q3683" s="1123"/>
    </row>
    <row r="3684" spans="17:17" s="964" customFormat="1" ht="15" customHeight="1" x14ac:dyDescent="0.25">
      <c r="Q3684" s="1123"/>
    </row>
    <row r="3685" spans="17:17" s="964" customFormat="1" ht="15" customHeight="1" x14ac:dyDescent="0.25">
      <c r="Q3685" s="1123"/>
    </row>
    <row r="3686" spans="17:17" s="964" customFormat="1" ht="15" customHeight="1" x14ac:dyDescent="0.25">
      <c r="Q3686" s="1123"/>
    </row>
    <row r="3687" spans="17:17" s="964" customFormat="1" ht="15" customHeight="1" x14ac:dyDescent="0.25">
      <c r="Q3687" s="1123"/>
    </row>
    <row r="3688" spans="17:17" s="964" customFormat="1" ht="15" customHeight="1" x14ac:dyDescent="0.25">
      <c r="Q3688" s="1123"/>
    </row>
    <row r="3689" spans="17:17" s="964" customFormat="1" ht="15" customHeight="1" x14ac:dyDescent="0.25">
      <c r="Q3689" s="1123"/>
    </row>
    <row r="3690" spans="17:17" s="964" customFormat="1" ht="15" customHeight="1" x14ac:dyDescent="0.25">
      <c r="Q3690" s="1123"/>
    </row>
    <row r="3691" spans="17:17" s="964" customFormat="1" ht="15" customHeight="1" x14ac:dyDescent="0.25">
      <c r="Q3691" s="1123"/>
    </row>
    <row r="3692" spans="17:17" s="964" customFormat="1" ht="15" customHeight="1" x14ac:dyDescent="0.25">
      <c r="Q3692" s="1123"/>
    </row>
    <row r="3693" spans="17:17" s="964" customFormat="1" ht="15" customHeight="1" x14ac:dyDescent="0.25">
      <c r="Q3693" s="1123"/>
    </row>
    <row r="3694" spans="17:17" s="964" customFormat="1" ht="15" customHeight="1" x14ac:dyDescent="0.25">
      <c r="Q3694" s="1123"/>
    </row>
    <row r="3695" spans="17:17" s="964" customFormat="1" ht="15" customHeight="1" x14ac:dyDescent="0.25">
      <c r="Q3695" s="1123"/>
    </row>
    <row r="3696" spans="17:17" s="964" customFormat="1" ht="15" customHeight="1" x14ac:dyDescent="0.25">
      <c r="Q3696" s="1123"/>
    </row>
    <row r="3697" spans="17:17" s="964" customFormat="1" ht="15" customHeight="1" x14ac:dyDescent="0.25">
      <c r="Q3697" s="1123"/>
    </row>
    <row r="3698" spans="17:17" s="964" customFormat="1" ht="15" customHeight="1" x14ac:dyDescent="0.25">
      <c r="Q3698" s="1123"/>
    </row>
    <row r="3699" spans="17:17" s="964" customFormat="1" ht="15" customHeight="1" x14ac:dyDescent="0.25">
      <c r="Q3699" s="1123"/>
    </row>
    <row r="3700" spans="17:17" s="964" customFormat="1" ht="15" customHeight="1" x14ac:dyDescent="0.25">
      <c r="Q3700" s="1123"/>
    </row>
    <row r="3701" spans="17:17" s="964" customFormat="1" ht="15" customHeight="1" x14ac:dyDescent="0.25">
      <c r="Q3701" s="1123"/>
    </row>
    <row r="3702" spans="17:17" s="964" customFormat="1" ht="15" customHeight="1" x14ac:dyDescent="0.25">
      <c r="Q3702" s="1123"/>
    </row>
    <row r="3703" spans="17:17" s="964" customFormat="1" ht="15" customHeight="1" x14ac:dyDescent="0.25">
      <c r="Q3703" s="1123"/>
    </row>
    <row r="3704" spans="17:17" s="964" customFormat="1" ht="15" customHeight="1" x14ac:dyDescent="0.25">
      <c r="Q3704" s="1123"/>
    </row>
    <row r="3705" spans="17:17" s="964" customFormat="1" ht="15" customHeight="1" x14ac:dyDescent="0.25">
      <c r="Q3705" s="1123"/>
    </row>
    <row r="3706" spans="17:17" s="964" customFormat="1" ht="15" customHeight="1" x14ac:dyDescent="0.25">
      <c r="Q3706" s="1123"/>
    </row>
    <row r="3707" spans="17:17" s="964" customFormat="1" ht="15" customHeight="1" x14ac:dyDescent="0.25">
      <c r="Q3707" s="1123"/>
    </row>
    <row r="3708" spans="17:17" s="964" customFormat="1" ht="15" customHeight="1" x14ac:dyDescent="0.25">
      <c r="Q3708" s="1123"/>
    </row>
    <row r="3709" spans="17:17" s="964" customFormat="1" ht="15" customHeight="1" x14ac:dyDescent="0.25">
      <c r="Q3709" s="1123"/>
    </row>
    <row r="3710" spans="17:17" s="964" customFormat="1" ht="15" customHeight="1" x14ac:dyDescent="0.25">
      <c r="Q3710" s="1123"/>
    </row>
    <row r="3711" spans="17:17" s="964" customFormat="1" ht="15" customHeight="1" x14ac:dyDescent="0.25">
      <c r="Q3711" s="1123"/>
    </row>
    <row r="3712" spans="17:17" s="964" customFormat="1" ht="15" customHeight="1" x14ac:dyDescent="0.25">
      <c r="Q3712" s="1123"/>
    </row>
    <row r="3713" spans="17:17" s="964" customFormat="1" ht="15" customHeight="1" x14ac:dyDescent="0.25">
      <c r="Q3713" s="1123"/>
    </row>
    <row r="3714" spans="17:17" s="964" customFormat="1" ht="15" customHeight="1" x14ac:dyDescent="0.25">
      <c r="Q3714" s="1123"/>
    </row>
    <row r="3715" spans="17:17" s="964" customFormat="1" ht="15" customHeight="1" x14ac:dyDescent="0.25">
      <c r="Q3715" s="1123"/>
    </row>
    <row r="3716" spans="17:17" s="964" customFormat="1" ht="15" customHeight="1" x14ac:dyDescent="0.25">
      <c r="Q3716" s="1123"/>
    </row>
    <row r="3717" spans="17:17" s="964" customFormat="1" ht="15" customHeight="1" x14ac:dyDescent="0.25">
      <c r="Q3717" s="1123"/>
    </row>
    <row r="3718" spans="17:17" s="964" customFormat="1" ht="15" customHeight="1" x14ac:dyDescent="0.25">
      <c r="Q3718" s="1123"/>
    </row>
    <row r="3719" spans="17:17" s="964" customFormat="1" ht="15" customHeight="1" x14ac:dyDescent="0.25">
      <c r="Q3719" s="1123"/>
    </row>
    <row r="3720" spans="17:17" s="964" customFormat="1" ht="15" customHeight="1" x14ac:dyDescent="0.25">
      <c r="Q3720" s="1123"/>
    </row>
    <row r="3721" spans="17:17" s="964" customFormat="1" ht="15" customHeight="1" x14ac:dyDescent="0.25">
      <c r="Q3721" s="1123"/>
    </row>
    <row r="3722" spans="17:17" s="964" customFormat="1" ht="15" customHeight="1" x14ac:dyDescent="0.25">
      <c r="Q3722" s="1123"/>
    </row>
    <row r="3723" spans="17:17" s="964" customFormat="1" ht="15" customHeight="1" x14ac:dyDescent="0.25">
      <c r="Q3723" s="1123"/>
    </row>
    <row r="3724" spans="17:17" s="964" customFormat="1" ht="15" customHeight="1" x14ac:dyDescent="0.25">
      <c r="Q3724" s="1123"/>
    </row>
    <row r="3725" spans="17:17" s="964" customFormat="1" ht="15" customHeight="1" x14ac:dyDescent="0.25">
      <c r="Q3725" s="1123"/>
    </row>
    <row r="3726" spans="17:17" s="964" customFormat="1" ht="15" customHeight="1" x14ac:dyDescent="0.25">
      <c r="Q3726" s="1123"/>
    </row>
    <row r="3727" spans="17:17" s="964" customFormat="1" ht="15" customHeight="1" x14ac:dyDescent="0.25">
      <c r="Q3727" s="1123"/>
    </row>
    <row r="3728" spans="17:17" s="964" customFormat="1" ht="15" customHeight="1" x14ac:dyDescent="0.25">
      <c r="Q3728" s="1123"/>
    </row>
    <row r="3729" spans="17:17" s="964" customFormat="1" ht="15" customHeight="1" x14ac:dyDescent="0.25">
      <c r="Q3729" s="1123"/>
    </row>
    <row r="3730" spans="17:17" s="964" customFormat="1" ht="15" customHeight="1" x14ac:dyDescent="0.25">
      <c r="Q3730" s="1123"/>
    </row>
    <row r="3731" spans="17:17" s="964" customFormat="1" ht="15" customHeight="1" x14ac:dyDescent="0.25">
      <c r="Q3731" s="1123"/>
    </row>
    <row r="3732" spans="17:17" s="964" customFormat="1" ht="15" customHeight="1" x14ac:dyDescent="0.25">
      <c r="Q3732" s="1123"/>
    </row>
    <row r="3733" spans="17:17" s="964" customFormat="1" ht="15" customHeight="1" x14ac:dyDescent="0.25">
      <c r="Q3733" s="1123"/>
    </row>
    <row r="3734" spans="17:17" s="964" customFormat="1" ht="15" customHeight="1" x14ac:dyDescent="0.25">
      <c r="Q3734" s="1123"/>
    </row>
    <row r="3735" spans="17:17" s="964" customFormat="1" ht="15" customHeight="1" x14ac:dyDescent="0.25">
      <c r="Q3735" s="1123"/>
    </row>
    <row r="3736" spans="17:17" s="964" customFormat="1" ht="15" customHeight="1" x14ac:dyDescent="0.25">
      <c r="Q3736" s="1123"/>
    </row>
    <row r="3737" spans="17:17" s="964" customFormat="1" ht="15" customHeight="1" x14ac:dyDescent="0.25">
      <c r="Q3737" s="1123"/>
    </row>
    <row r="3738" spans="17:17" s="964" customFormat="1" ht="15" customHeight="1" x14ac:dyDescent="0.25">
      <c r="Q3738" s="1123"/>
    </row>
    <row r="3739" spans="17:17" s="964" customFormat="1" ht="15" customHeight="1" x14ac:dyDescent="0.25">
      <c r="Q3739" s="1123"/>
    </row>
    <row r="3740" spans="17:17" s="964" customFormat="1" ht="15" customHeight="1" x14ac:dyDescent="0.25">
      <c r="Q3740" s="1123"/>
    </row>
    <row r="3741" spans="17:17" s="964" customFormat="1" ht="15" customHeight="1" x14ac:dyDescent="0.25">
      <c r="Q3741" s="1123"/>
    </row>
    <row r="3742" spans="17:17" s="964" customFormat="1" ht="15" customHeight="1" x14ac:dyDescent="0.25">
      <c r="Q3742" s="1123"/>
    </row>
    <row r="3743" spans="17:17" s="964" customFormat="1" ht="15" customHeight="1" x14ac:dyDescent="0.25">
      <c r="Q3743" s="1123"/>
    </row>
    <row r="3744" spans="17:17" s="964" customFormat="1" ht="15" customHeight="1" x14ac:dyDescent="0.25">
      <c r="Q3744" s="1123"/>
    </row>
    <row r="3745" spans="17:17" s="964" customFormat="1" ht="15" customHeight="1" x14ac:dyDescent="0.25">
      <c r="Q3745" s="1123"/>
    </row>
    <row r="3746" spans="17:17" s="964" customFormat="1" ht="15" customHeight="1" x14ac:dyDescent="0.25">
      <c r="Q3746" s="1123"/>
    </row>
    <row r="3747" spans="17:17" s="964" customFormat="1" ht="15" customHeight="1" x14ac:dyDescent="0.25">
      <c r="Q3747" s="1123"/>
    </row>
    <row r="3748" spans="17:17" s="964" customFormat="1" ht="15" customHeight="1" x14ac:dyDescent="0.25">
      <c r="Q3748" s="1123"/>
    </row>
    <row r="3749" spans="17:17" s="964" customFormat="1" ht="15" customHeight="1" x14ac:dyDescent="0.25">
      <c r="Q3749" s="1123"/>
    </row>
    <row r="3750" spans="17:17" s="964" customFormat="1" ht="15" customHeight="1" x14ac:dyDescent="0.25">
      <c r="Q3750" s="1123"/>
    </row>
    <row r="3751" spans="17:17" s="964" customFormat="1" ht="15" customHeight="1" x14ac:dyDescent="0.25">
      <c r="Q3751" s="1123"/>
    </row>
    <row r="3752" spans="17:17" s="964" customFormat="1" ht="15" customHeight="1" x14ac:dyDescent="0.25">
      <c r="Q3752" s="1123"/>
    </row>
    <row r="3753" spans="17:17" s="964" customFormat="1" ht="15" customHeight="1" x14ac:dyDescent="0.25">
      <c r="Q3753" s="1123"/>
    </row>
    <row r="3754" spans="17:17" s="964" customFormat="1" ht="15" customHeight="1" x14ac:dyDescent="0.25">
      <c r="Q3754" s="1123"/>
    </row>
    <row r="3755" spans="17:17" s="964" customFormat="1" ht="15" customHeight="1" x14ac:dyDescent="0.25">
      <c r="Q3755" s="1123"/>
    </row>
    <row r="3756" spans="17:17" s="964" customFormat="1" ht="15" customHeight="1" x14ac:dyDescent="0.25">
      <c r="Q3756" s="1123"/>
    </row>
    <row r="3757" spans="17:17" s="964" customFormat="1" ht="15" customHeight="1" x14ac:dyDescent="0.25">
      <c r="Q3757" s="1123"/>
    </row>
    <row r="3758" spans="17:17" s="964" customFormat="1" ht="15" customHeight="1" x14ac:dyDescent="0.25">
      <c r="Q3758" s="1123"/>
    </row>
    <row r="3759" spans="17:17" s="964" customFormat="1" ht="15" customHeight="1" x14ac:dyDescent="0.25">
      <c r="Q3759" s="1123"/>
    </row>
    <row r="3760" spans="17:17" s="964" customFormat="1" ht="15" customHeight="1" x14ac:dyDescent="0.25">
      <c r="Q3760" s="1123"/>
    </row>
    <row r="3761" spans="17:17" s="964" customFormat="1" ht="15" customHeight="1" x14ac:dyDescent="0.25">
      <c r="Q3761" s="1123"/>
    </row>
    <row r="3762" spans="17:17" s="964" customFormat="1" ht="15" customHeight="1" x14ac:dyDescent="0.25">
      <c r="Q3762" s="1123"/>
    </row>
    <row r="3763" spans="17:17" s="964" customFormat="1" ht="15" customHeight="1" x14ac:dyDescent="0.25">
      <c r="Q3763" s="1123"/>
    </row>
    <row r="3764" spans="17:17" s="964" customFormat="1" ht="15" customHeight="1" x14ac:dyDescent="0.25">
      <c r="Q3764" s="1123"/>
    </row>
    <row r="3765" spans="17:17" s="964" customFormat="1" ht="15" customHeight="1" x14ac:dyDescent="0.25">
      <c r="Q3765" s="1123"/>
    </row>
    <row r="3766" spans="17:17" s="964" customFormat="1" ht="15" customHeight="1" x14ac:dyDescent="0.25">
      <c r="Q3766" s="1123"/>
    </row>
    <row r="3767" spans="17:17" s="964" customFormat="1" ht="15" customHeight="1" x14ac:dyDescent="0.25">
      <c r="Q3767" s="1123"/>
    </row>
    <row r="3768" spans="17:17" s="964" customFormat="1" ht="15" customHeight="1" x14ac:dyDescent="0.25">
      <c r="Q3768" s="1123"/>
    </row>
    <row r="3769" spans="17:17" s="964" customFormat="1" ht="15" customHeight="1" x14ac:dyDescent="0.25">
      <c r="Q3769" s="1123"/>
    </row>
    <row r="3770" spans="17:17" s="964" customFormat="1" ht="15" customHeight="1" x14ac:dyDescent="0.25">
      <c r="Q3770" s="1123"/>
    </row>
    <row r="3771" spans="17:17" s="964" customFormat="1" ht="15" customHeight="1" x14ac:dyDescent="0.25">
      <c r="Q3771" s="1123"/>
    </row>
    <row r="3772" spans="17:17" s="964" customFormat="1" ht="15" customHeight="1" x14ac:dyDescent="0.25">
      <c r="Q3772" s="1123"/>
    </row>
    <row r="3773" spans="17:17" s="964" customFormat="1" ht="15" customHeight="1" x14ac:dyDescent="0.25">
      <c r="Q3773" s="1123"/>
    </row>
    <row r="3774" spans="17:17" s="964" customFormat="1" ht="15" customHeight="1" x14ac:dyDescent="0.25">
      <c r="Q3774" s="1123"/>
    </row>
    <row r="3775" spans="17:17" s="964" customFormat="1" ht="15" customHeight="1" x14ac:dyDescent="0.25">
      <c r="Q3775" s="1123"/>
    </row>
    <row r="3776" spans="17:17" s="964" customFormat="1" ht="15" customHeight="1" x14ac:dyDescent="0.25">
      <c r="Q3776" s="1123"/>
    </row>
    <row r="3777" spans="17:17" s="964" customFormat="1" ht="15" customHeight="1" x14ac:dyDescent="0.25">
      <c r="Q3777" s="1123"/>
    </row>
    <row r="3778" spans="17:17" s="964" customFormat="1" ht="15" customHeight="1" x14ac:dyDescent="0.25">
      <c r="Q3778" s="1123"/>
    </row>
    <row r="3779" spans="17:17" s="964" customFormat="1" ht="15" customHeight="1" x14ac:dyDescent="0.25">
      <c r="Q3779" s="1123"/>
    </row>
    <row r="3780" spans="17:17" s="964" customFormat="1" ht="15" customHeight="1" x14ac:dyDescent="0.25">
      <c r="Q3780" s="1123"/>
    </row>
    <row r="3781" spans="17:17" s="964" customFormat="1" ht="15" customHeight="1" x14ac:dyDescent="0.25">
      <c r="Q3781" s="1123"/>
    </row>
    <row r="3782" spans="17:17" s="964" customFormat="1" ht="15" customHeight="1" x14ac:dyDescent="0.25">
      <c r="Q3782" s="1123"/>
    </row>
    <row r="3783" spans="17:17" s="964" customFormat="1" ht="15" customHeight="1" x14ac:dyDescent="0.25">
      <c r="Q3783" s="1123"/>
    </row>
    <row r="3784" spans="17:17" s="964" customFormat="1" ht="15" customHeight="1" x14ac:dyDescent="0.25">
      <c r="Q3784" s="1123"/>
    </row>
    <row r="3785" spans="17:17" s="964" customFormat="1" ht="15" customHeight="1" x14ac:dyDescent="0.25">
      <c r="Q3785" s="1123"/>
    </row>
    <row r="3786" spans="17:17" s="964" customFormat="1" ht="15" customHeight="1" x14ac:dyDescent="0.25">
      <c r="Q3786" s="1123"/>
    </row>
    <row r="3787" spans="17:17" s="964" customFormat="1" ht="15" customHeight="1" x14ac:dyDescent="0.25">
      <c r="Q3787" s="1123"/>
    </row>
    <row r="3788" spans="17:17" s="964" customFormat="1" ht="15" customHeight="1" x14ac:dyDescent="0.25">
      <c r="Q3788" s="1123"/>
    </row>
    <row r="3789" spans="17:17" s="964" customFormat="1" ht="15" customHeight="1" x14ac:dyDescent="0.25">
      <c r="Q3789" s="1123"/>
    </row>
    <row r="3790" spans="17:17" s="964" customFormat="1" ht="15" customHeight="1" x14ac:dyDescent="0.25">
      <c r="Q3790" s="1123"/>
    </row>
    <row r="3791" spans="17:17" s="964" customFormat="1" ht="15" customHeight="1" x14ac:dyDescent="0.25">
      <c r="Q3791" s="1123"/>
    </row>
    <row r="3792" spans="17:17" s="964" customFormat="1" ht="15" customHeight="1" x14ac:dyDescent="0.25">
      <c r="Q3792" s="1123"/>
    </row>
    <row r="3793" spans="17:17" s="964" customFormat="1" ht="15" customHeight="1" x14ac:dyDescent="0.25">
      <c r="Q3793" s="1123"/>
    </row>
    <row r="3794" spans="17:17" s="964" customFormat="1" ht="15" customHeight="1" x14ac:dyDescent="0.25">
      <c r="Q3794" s="1123"/>
    </row>
    <row r="3795" spans="17:17" s="964" customFormat="1" ht="15" customHeight="1" x14ac:dyDescent="0.25">
      <c r="Q3795" s="1123"/>
    </row>
    <row r="3796" spans="17:17" s="964" customFormat="1" ht="15" customHeight="1" x14ac:dyDescent="0.25">
      <c r="Q3796" s="1123"/>
    </row>
    <row r="3797" spans="17:17" s="964" customFormat="1" ht="15" customHeight="1" x14ac:dyDescent="0.25">
      <c r="Q3797" s="1123"/>
    </row>
    <row r="3798" spans="17:17" s="964" customFormat="1" ht="15" customHeight="1" x14ac:dyDescent="0.25">
      <c r="Q3798" s="1123"/>
    </row>
    <row r="3799" spans="17:17" s="964" customFormat="1" ht="15" customHeight="1" x14ac:dyDescent="0.25">
      <c r="Q3799" s="1123"/>
    </row>
    <row r="3800" spans="17:17" s="964" customFormat="1" ht="15" customHeight="1" x14ac:dyDescent="0.25">
      <c r="Q3800" s="1123"/>
    </row>
    <row r="3801" spans="17:17" s="964" customFormat="1" ht="15" customHeight="1" x14ac:dyDescent="0.25">
      <c r="Q3801" s="1123"/>
    </row>
    <row r="3802" spans="17:17" s="964" customFormat="1" ht="15" customHeight="1" x14ac:dyDescent="0.25">
      <c r="Q3802" s="1123"/>
    </row>
    <row r="3803" spans="17:17" s="964" customFormat="1" ht="15" customHeight="1" x14ac:dyDescent="0.25">
      <c r="Q3803" s="1123"/>
    </row>
    <row r="3804" spans="17:17" s="964" customFormat="1" ht="15" customHeight="1" x14ac:dyDescent="0.25">
      <c r="Q3804" s="1123"/>
    </row>
    <row r="3805" spans="17:17" s="964" customFormat="1" ht="15" customHeight="1" x14ac:dyDescent="0.25">
      <c r="Q3805" s="1123"/>
    </row>
    <row r="3806" spans="17:17" s="964" customFormat="1" ht="15" customHeight="1" x14ac:dyDescent="0.25">
      <c r="Q3806" s="1123"/>
    </row>
    <row r="3807" spans="17:17" s="964" customFormat="1" ht="15" customHeight="1" x14ac:dyDescent="0.25">
      <c r="Q3807" s="1123"/>
    </row>
    <row r="3808" spans="17:17" s="964" customFormat="1" ht="15" customHeight="1" x14ac:dyDescent="0.25">
      <c r="Q3808" s="1123"/>
    </row>
    <row r="3809" spans="17:17" s="964" customFormat="1" ht="15" customHeight="1" x14ac:dyDescent="0.25">
      <c r="Q3809" s="1123"/>
    </row>
    <row r="3810" spans="17:17" s="964" customFormat="1" ht="15" customHeight="1" x14ac:dyDescent="0.25">
      <c r="Q3810" s="1123"/>
    </row>
    <row r="3811" spans="17:17" s="964" customFormat="1" ht="15" customHeight="1" x14ac:dyDescent="0.25">
      <c r="Q3811" s="1123"/>
    </row>
    <row r="3812" spans="17:17" s="964" customFormat="1" ht="15" customHeight="1" x14ac:dyDescent="0.25">
      <c r="Q3812" s="1123"/>
    </row>
    <row r="3813" spans="17:17" s="964" customFormat="1" ht="15" customHeight="1" x14ac:dyDescent="0.25">
      <c r="Q3813" s="1123"/>
    </row>
    <row r="3814" spans="17:17" s="964" customFormat="1" ht="15" customHeight="1" x14ac:dyDescent="0.25">
      <c r="Q3814" s="1123"/>
    </row>
    <row r="3815" spans="17:17" s="964" customFormat="1" ht="15" customHeight="1" x14ac:dyDescent="0.25">
      <c r="Q3815" s="1123"/>
    </row>
    <row r="3816" spans="17:17" s="964" customFormat="1" ht="15" customHeight="1" x14ac:dyDescent="0.25">
      <c r="Q3816" s="1123"/>
    </row>
    <row r="3817" spans="17:17" s="964" customFormat="1" ht="15" customHeight="1" x14ac:dyDescent="0.25">
      <c r="Q3817" s="1123"/>
    </row>
    <row r="3818" spans="17:17" s="964" customFormat="1" ht="15" customHeight="1" x14ac:dyDescent="0.25">
      <c r="Q3818" s="1123"/>
    </row>
    <row r="3819" spans="17:17" s="964" customFormat="1" ht="15" customHeight="1" x14ac:dyDescent="0.25">
      <c r="Q3819" s="1123"/>
    </row>
    <row r="3820" spans="17:17" s="964" customFormat="1" ht="15" customHeight="1" x14ac:dyDescent="0.25">
      <c r="Q3820" s="1123"/>
    </row>
    <row r="3821" spans="17:17" s="964" customFormat="1" ht="15" customHeight="1" x14ac:dyDescent="0.25">
      <c r="Q3821" s="1123"/>
    </row>
    <row r="3822" spans="17:17" s="964" customFormat="1" ht="15" customHeight="1" x14ac:dyDescent="0.25">
      <c r="Q3822" s="1123"/>
    </row>
    <row r="3823" spans="17:17" s="964" customFormat="1" ht="15" customHeight="1" x14ac:dyDescent="0.25">
      <c r="Q3823" s="1123"/>
    </row>
    <row r="3824" spans="17:17" s="964" customFormat="1" ht="15" customHeight="1" x14ac:dyDescent="0.25">
      <c r="Q3824" s="1123"/>
    </row>
    <row r="3825" spans="17:17" s="964" customFormat="1" ht="15" customHeight="1" x14ac:dyDescent="0.25">
      <c r="Q3825" s="1123"/>
    </row>
    <row r="3826" spans="17:17" s="964" customFormat="1" ht="15" customHeight="1" x14ac:dyDescent="0.25">
      <c r="Q3826" s="1123"/>
    </row>
    <row r="3827" spans="17:17" s="964" customFormat="1" ht="15" customHeight="1" x14ac:dyDescent="0.25">
      <c r="Q3827" s="1123"/>
    </row>
    <row r="3828" spans="17:17" s="964" customFormat="1" ht="15" customHeight="1" x14ac:dyDescent="0.25">
      <c r="Q3828" s="1123"/>
    </row>
    <row r="3829" spans="17:17" s="964" customFormat="1" ht="15" customHeight="1" x14ac:dyDescent="0.25">
      <c r="Q3829" s="1123"/>
    </row>
    <row r="3830" spans="17:17" s="964" customFormat="1" ht="15" customHeight="1" x14ac:dyDescent="0.25">
      <c r="Q3830" s="1123"/>
    </row>
    <row r="3831" spans="17:17" s="964" customFormat="1" ht="15" customHeight="1" x14ac:dyDescent="0.25">
      <c r="Q3831" s="1123"/>
    </row>
    <row r="3832" spans="17:17" s="964" customFormat="1" ht="15" customHeight="1" x14ac:dyDescent="0.25">
      <c r="Q3832" s="1123"/>
    </row>
    <row r="3833" spans="17:17" s="964" customFormat="1" ht="15" customHeight="1" x14ac:dyDescent="0.25">
      <c r="Q3833" s="1123"/>
    </row>
    <row r="3834" spans="17:17" s="964" customFormat="1" ht="15" customHeight="1" x14ac:dyDescent="0.25">
      <c r="Q3834" s="1123"/>
    </row>
    <row r="3835" spans="17:17" s="964" customFormat="1" ht="15" customHeight="1" x14ac:dyDescent="0.25">
      <c r="Q3835" s="1123"/>
    </row>
    <row r="3836" spans="17:17" s="964" customFormat="1" ht="15" customHeight="1" x14ac:dyDescent="0.25">
      <c r="Q3836" s="1123"/>
    </row>
    <row r="3837" spans="17:17" s="964" customFormat="1" ht="15" customHeight="1" x14ac:dyDescent="0.25">
      <c r="Q3837" s="1123"/>
    </row>
    <row r="3838" spans="17:17" s="964" customFormat="1" ht="15" customHeight="1" x14ac:dyDescent="0.25">
      <c r="Q3838" s="1123"/>
    </row>
    <row r="3839" spans="17:17" s="964" customFormat="1" ht="15" customHeight="1" x14ac:dyDescent="0.25">
      <c r="Q3839" s="1123"/>
    </row>
    <row r="3840" spans="17:17" s="964" customFormat="1" ht="15" customHeight="1" x14ac:dyDescent="0.25">
      <c r="Q3840" s="1123"/>
    </row>
    <row r="3841" spans="17:17" s="964" customFormat="1" ht="15" customHeight="1" x14ac:dyDescent="0.25">
      <c r="Q3841" s="1123"/>
    </row>
    <row r="3842" spans="17:17" s="964" customFormat="1" ht="15" customHeight="1" x14ac:dyDescent="0.25">
      <c r="Q3842" s="1123"/>
    </row>
    <row r="3843" spans="17:17" s="964" customFormat="1" ht="15" customHeight="1" x14ac:dyDescent="0.25">
      <c r="Q3843" s="1123"/>
    </row>
    <row r="3844" spans="17:17" s="964" customFormat="1" ht="15" customHeight="1" x14ac:dyDescent="0.25">
      <c r="Q3844" s="1123"/>
    </row>
    <row r="3845" spans="17:17" s="964" customFormat="1" ht="15" customHeight="1" x14ac:dyDescent="0.25">
      <c r="Q3845" s="1123"/>
    </row>
    <row r="3846" spans="17:17" s="964" customFormat="1" ht="15" customHeight="1" x14ac:dyDescent="0.25">
      <c r="Q3846" s="1123"/>
    </row>
    <row r="3847" spans="17:17" s="964" customFormat="1" ht="15" customHeight="1" x14ac:dyDescent="0.25">
      <c r="Q3847" s="1123"/>
    </row>
    <row r="3848" spans="17:17" s="964" customFormat="1" ht="15" customHeight="1" x14ac:dyDescent="0.25">
      <c r="Q3848" s="1123"/>
    </row>
    <row r="3849" spans="17:17" s="964" customFormat="1" ht="15" customHeight="1" x14ac:dyDescent="0.25">
      <c r="Q3849" s="1123"/>
    </row>
    <row r="3850" spans="17:17" s="964" customFormat="1" ht="15" customHeight="1" x14ac:dyDescent="0.25">
      <c r="Q3850" s="1123"/>
    </row>
    <row r="3851" spans="17:17" s="964" customFormat="1" ht="15" customHeight="1" x14ac:dyDescent="0.25">
      <c r="Q3851" s="1123"/>
    </row>
    <row r="3852" spans="17:17" s="964" customFormat="1" ht="15" customHeight="1" x14ac:dyDescent="0.25">
      <c r="Q3852" s="1123"/>
    </row>
    <row r="3853" spans="17:17" s="964" customFormat="1" ht="15" customHeight="1" x14ac:dyDescent="0.25">
      <c r="Q3853" s="1123"/>
    </row>
    <row r="3854" spans="17:17" s="964" customFormat="1" ht="15" customHeight="1" x14ac:dyDescent="0.25">
      <c r="Q3854" s="1123"/>
    </row>
    <row r="3855" spans="17:17" s="964" customFormat="1" ht="15" customHeight="1" x14ac:dyDescent="0.25">
      <c r="Q3855" s="1123"/>
    </row>
    <row r="3856" spans="17:17" s="964" customFormat="1" ht="15" customHeight="1" x14ac:dyDescent="0.25">
      <c r="Q3856" s="1123"/>
    </row>
    <row r="3857" spans="17:17" s="964" customFormat="1" ht="15" customHeight="1" x14ac:dyDescent="0.25">
      <c r="Q3857" s="1123"/>
    </row>
    <row r="3858" spans="17:17" s="964" customFormat="1" ht="15" customHeight="1" x14ac:dyDescent="0.25">
      <c r="Q3858" s="1123"/>
    </row>
    <row r="3859" spans="17:17" s="964" customFormat="1" ht="15" customHeight="1" x14ac:dyDescent="0.25">
      <c r="Q3859" s="1123"/>
    </row>
    <row r="3860" spans="17:17" s="964" customFormat="1" ht="15" customHeight="1" x14ac:dyDescent="0.25">
      <c r="Q3860" s="1123"/>
    </row>
    <row r="3861" spans="17:17" s="964" customFormat="1" ht="15" customHeight="1" x14ac:dyDescent="0.25">
      <c r="Q3861" s="1123"/>
    </row>
    <row r="3862" spans="17:17" s="964" customFormat="1" ht="15" customHeight="1" x14ac:dyDescent="0.25">
      <c r="Q3862" s="1123"/>
    </row>
    <row r="3863" spans="17:17" s="964" customFormat="1" ht="15" customHeight="1" x14ac:dyDescent="0.25">
      <c r="Q3863" s="1123"/>
    </row>
    <row r="3864" spans="17:17" s="964" customFormat="1" ht="15" customHeight="1" x14ac:dyDescent="0.25">
      <c r="Q3864" s="1123"/>
    </row>
    <row r="3865" spans="17:17" s="964" customFormat="1" ht="15" customHeight="1" x14ac:dyDescent="0.25">
      <c r="Q3865" s="1123"/>
    </row>
    <row r="3866" spans="17:17" s="964" customFormat="1" ht="15" customHeight="1" x14ac:dyDescent="0.25">
      <c r="Q3866" s="1123"/>
    </row>
    <row r="3867" spans="17:17" s="964" customFormat="1" ht="15" customHeight="1" x14ac:dyDescent="0.25">
      <c r="Q3867" s="1123"/>
    </row>
    <row r="3868" spans="17:17" s="964" customFormat="1" ht="15" customHeight="1" x14ac:dyDescent="0.25">
      <c r="Q3868" s="1123"/>
    </row>
    <row r="3869" spans="17:17" s="964" customFormat="1" ht="15" customHeight="1" x14ac:dyDescent="0.25">
      <c r="Q3869" s="1123"/>
    </row>
    <row r="3870" spans="17:17" s="964" customFormat="1" ht="15" customHeight="1" x14ac:dyDescent="0.25">
      <c r="Q3870" s="1123"/>
    </row>
    <row r="3871" spans="17:17" s="964" customFormat="1" ht="15" customHeight="1" x14ac:dyDescent="0.25">
      <c r="Q3871" s="1123"/>
    </row>
    <row r="3872" spans="17:17" s="964" customFormat="1" ht="15" customHeight="1" x14ac:dyDescent="0.25">
      <c r="Q3872" s="1123"/>
    </row>
    <row r="3873" spans="17:17" s="964" customFormat="1" ht="15" customHeight="1" x14ac:dyDescent="0.25">
      <c r="Q3873" s="1123"/>
    </row>
    <row r="3874" spans="17:17" s="964" customFormat="1" ht="15" customHeight="1" x14ac:dyDescent="0.25">
      <c r="Q3874" s="1123"/>
    </row>
    <row r="3875" spans="17:17" s="964" customFormat="1" ht="15" customHeight="1" x14ac:dyDescent="0.25">
      <c r="Q3875" s="1123"/>
    </row>
    <row r="3876" spans="17:17" s="964" customFormat="1" ht="15" customHeight="1" x14ac:dyDescent="0.25">
      <c r="Q3876" s="1123"/>
    </row>
    <row r="3877" spans="17:17" s="964" customFormat="1" ht="15" customHeight="1" x14ac:dyDescent="0.25">
      <c r="Q3877" s="1123"/>
    </row>
    <row r="3878" spans="17:17" s="964" customFormat="1" ht="15" customHeight="1" x14ac:dyDescent="0.25">
      <c r="Q3878" s="1123"/>
    </row>
    <row r="3879" spans="17:17" s="964" customFormat="1" ht="15" customHeight="1" x14ac:dyDescent="0.25">
      <c r="Q3879" s="1123"/>
    </row>
    <row r="3880" spans="17:17" s="964" customFormat="1" ht="15" customHeight="1" x14ac:dyDescent="0.25">
      <c r="Q3880" s="1123"/>
    </row>
    <row r="3881" spans="17:17" s="964" customFormat="1" ht="15" customHeight="1" x14ac:dyDescent="0.25">
      <c r="Q3881" s="1123"/>
    </row>
    <row r="3882" spans="17:17" s="964" customFormat="1" ht="15" customHeight="1" x14ac:dyDescent="0.25">
      <c r="Q3882" s="1123"/>
    </row>
    <row r="3883" spans="17:17" s="964" customFormat="1" ht="15" customHeight="1" x14ac:dyDescent="0.25">
      <c r="Q3883" s="1123"/>
    </row>
    <row r="3884" spans="17:17" s="964" customFormat="1" ht="15" customHeight="1" x14ac:dyDescent="0.25">
      <c r="Q3884" s="1123"/>
    </row>
    <row r="3885" spans="17:17" s="964" customFormat="1" ht="15" customHeight="1" x14ac:dyDescent="0.25">
      <c r="Q3885" s="1123"/>
    </row>
    <row r="3886" spans="17:17" s="964" customFormat="1" ht="15" customHeight="1" x14ac:dyDescent="0.25">
      <c r="Q3886" s="1123"/>
    </row>
    <row r="3887" spans="17:17" s="964" customFormat="1" ht="15" customHeight="1" x14ac:dyDescent="0.25">
      <c r="Q3887" s="1123"/>
    </row>
    <row r="3888" spans="17:17" s="964" customFormat="1" ht="15" customHeight="1" x14ac:dyDescent="0.25">
      <c r="Q3888" s="1123"/>
    </row>
    <row r="3889" spans="17:17" s="964" customFormat="1" ht="15" customHeight="1" x14ac:dyDescent="0.25">
      <c r="Q3889" s="1123"/>
    </row>
    <row r="3890" spans="17:17" s="964" customFormat="1" ht="15" customHeight="1" x14ac:dyDescent="0.25">
      <c r="Q3890" s="1123"/>
    </row>
    <row r="3891" spans="17:17" s="964" customFormat="1" ht="15" customHeight="1" x14ac:dyDescent="0.25">
      <c r="Q3891" s="1123"/>
    </row>
    <row r="3892" spans="17:17" s="964" customFormat="1" ht="15" customHeight="1" x14ac:dyDescent="0.25">
      <c r="Q3892" s="1123"/>
    </row>
    <row r="3893" spans="17:17" s="964" customFormat="1" ht="15" customHeight="1" x14ac:dyDescent="0.25">
      <c r="Q3893" s="1123"/>
    </row>
    <row r="3894" spans="17:17" s="964" customFormat="1" ht="15" customHeight="1" x14ac:dyDescent="0.25">
      <c r="Q3894" s="1123"/>
    </row>
    <row r="3895" spans="17:17" s="964" customFormat="1" ht="15" customHeight="1" x14ac:dyDescent="0.25">
      <c r="Q3895" s="1123"/>
    </row>
    <row r="3896" spans="17:17" s="964" customFormat="1" ht="15" customHeight="1" x14ac:dyDescent="0.25">
      <c r="Q3896" s="1123"/>
    </row>
    <row r="3897" spans="17:17" s="964" customFormat="1" ht="15" customHeight="1" x14ac:dyDescent="0.25">
      <c r="Q3897" s="1123"/>
    </row>
    <row r="3898" spans="17:17" s="964" customFormat="1" ht="15" customHeight="1" x14ac:dyDescent="0.25">
      <c r="Q3898" s="1123"/>
    </row>
    <row r="3899" spans="17:17" s="964" customFormat="1" ht="15" customHeight="1" x14ac:dyDescent="0.25">
      <c r="Q3899" s="1123"/>
    </row>
    <row r="3900" spans="17:17" s="964" customFormat="1" ht="15" customHeight="1" x14ac:dyDescent="0.25">
      <c r="Q3900" s="1123"/>
    </row>
    <row r="3901" spans="17:17" s="964" customFormat="1" ht="15" customHeight="1" x14ac:dyDescent="0.25">
      <c r="Q3901" s="1123"/>
    </row>
    <row r="3902" spans="17:17" s="964" customFormat="1" ht="15" customHeight="1" x14ac:dyDescent="0.25">
      <c r="Q3902" s="1123"/>
    </row>
    <row r="3903" spans="17:17" s="964" customFormat="1" ht="15" customHeight="1" x14ac:dyDescent="0.25">
      <c r="Q3903" s="1123"/>
    </row>
    <row r="3904" spans="17:17" s="964" customFormat="1" ht="15" customHeight="1" x14ac:dyDescent="0.25">
      <c r="Q3904" s="1123"/>
    </row>
    <row r="3905" spans="17:17" s="964" customFormat="1" ht="15" customHeight="1" x14ac:dyDescent="0.25">
      <c r="Q3905" s="1123"/>
    </row>
    <row r="3906" spans="17:17" s="964" customFormat="1" ht="15" customHeight="1" x14ac:dyDescent="0.25">
      <c r="Q3906" s="1123"/>
    </row>
    <row r="3907" spans="17:17" s="964" customFormat="1" ht="15" customHeight="1" x14ac:dyDescent="0.25">
      <c r="Q3907" s="1123"/>
    </row>
    <row r="3908" spans="17:17" s="964" customFormat="1" ht="15" customHeight="1" x14ac:dyDescent="0.25">
      <c r="Q3908" s="1123"/>
    </row>
    <row r="3909" spans="17:17" s="964" customFormat="1" ht="15" customHeight="1" x14ac:dyDescent="0.25">
      <c r="Q3909" s="1123"/>
    </row>
    <row r="3910" spans="17:17" s="964" customFormat="1" ht="15" customHeight="1" x14ac:dyDescent="0.25">
      <c r="Q3910" s="1123"/>
    </row>
    <row r="3911" spans="17:17" s="964" customFormat="1" ht="15" customHeight="1" x14ac:dyDescent="0.25">
      <c r="Q3911" s="1123"/>
    </row>
    <row r="3912" spans="17:17" s="964" customFormat="1" ht="15" customHeight="1" x14ac:dyDescent="0.25">
      <c r="Q3912" s="1123"/>
    </row>
    <row r="3913" spans="17:17" s="964" customFormat="1" ht="15" customHeight="1" x14ac:dyDescent="0.25">
      <c r="Q3913" s="1123"/>
    </row>
    <row r="3914" spans="17:17" s="964" customFormat="1" ht="15" customHeight="1" x14ac:dyDescent="0.25">
      <c r="Q3914" s="1123"/>
    </row>
    <row r="3915" spans="17:17" s="964" customFormat="1" ht="15" customHeight="1" x14ac:dyDescent="0.25">
      <c r="Q3915" s="1123"/>
    </row>
    <row r="3916" spans="17:17" s="964" customFormat="1" ht="15" customHeight="1" x14ac:dyDescent="0.25">
      <c r="Q3916" s="1123"/>
    </row>
    <row r="3917" spans="17:17" s="964" customFormat="1" ht="15" customHeight="1" x14ac:dyDescent="0.25">
      <c r="Q3917" s="1123"/>
    </row>
    <row r="3918" spans="17:17" s="964" customFormat="1" ht="15" customHeight="1" x14ac:dyDescent="0.25">
      <c r="Q3918" s="1123"/>
    </row>
    <row r="3919" spans="17:17" s="964" customFormat="1" ht="15" customHeight="1" x14ac:dyDescent="0.25">
      <c r="Q3919" s="1123"/>
    </row>
    <row r="3920" spans="17:17" s="964" customFormat="1" ht="15" customHeight="1" x14ac:dyDescent="0.25">
      <c r="Q3920" s="1123"/>
    </row>
    <row r="3921" spans="17:17" s="964" customFormat="1" ht="15" customHeight="1" x14ac:dyDescent="0.25">
      <c r="Q3921" s="1123"/>
    </row>
    <row r="3922" spans="17:17" s="964" customFormat="1" ht="15" customHeight="1" x14ac:dyDescent="0.25">
      <c r="Q3922" s="1123"/>
    </row>
    <row r="3923" spans="17:17" s="964" customFormat="1" ht="15" customHeight="1" x14ac:dyDescent="0.25">
      <c r="Q3923" s="1123"/>
    </row>
    <row r="3924" spans="17:17" s="964" customFormat="1" ht="15" customHeight="1" x14ac:dyDescent="0.25">
      <c r="Q3924" s="1123"/>
    </row>
    <row r="3925" spans="17:17" s="964" customFormat="1" ht="15" customHeight="1" x14ac:dyDescent="0.25">
      <c r="Q3925" s="1123"/>
    </row>
    <row r="3926" spans="17:17" s="964" customFormat="1" ht="15" customHeight="1" x14ac:dyDescent="0.25">
      <c r="Q3926" s="1123"/>
    </row>
    <row r="3927" spans="17:17" s="964" customFormat="1" ht="15" customHeight="1" x14ac:dyDescent="0.25">
      <c r="Q3927" s="1123"/>
    </row>
    <row r="3928" spans="17:17" s="964" customFormat="1" ht="15" customHeight="1" x14ac:dyDescent="0.25">
      <c r="Q3928" s="1123"/>
    </row>
    <row r="3929" spans="17:17" s="964" customFormat="1" ht="15" customHeight="1" x14ac:dyDescent="0.25">
      <c r="Q3929" s="1123"/>
    </row>
    <row r="3930" spans="17:17" s="964" customFormat="1" ht="15" customHeight="1" x14ac:dyDescent="0.25">
      <c r="Q3930" s="1123"/>
    </row>
    <row r="3931" spans="17:17" s="964" customFormat="1" ht="15" customHeight="1" x14ac:dyDescent="0.25">
      <c r="Q3931" s="1123"/>
    </row>
    <row r="3932" spans="17:17" s="964" customFormat="1" ht="15" customHeight="1" x14ac:dyDescent="0.25">
      <c r="Q3932" s="1123"/>
    </row>
    <row r="3933" spans="17:17" s="964" customFormat="1" ht="15" customHeight="1" x14ac:dyDescent="0.25">
      <c r="Q3933" s="1123"/>
    </row>
    <row r="3934" spans="17:17" s="964" customFormat="1" ht="15" customHeight="1" x14ac:dyDescent="0.25">
      <c r="Q3934" s="1123"/>
    </row>
    <row r="3935" spans="17:17" s="964" customFormat="1" ht="15" customHeight="1" x14ac:dyDescent="0.25">
      <c r="Q3935" s="1123"/>
    </row>
    <row r="3936" spans="17:17" s="964" customFormat="1" ht="15" customHeight="1" x14ac:dyDescent="0.25">
      <c r="Q3936" s="1123"/>
    </row>
    <row r="3937" spans="17:17" s="964" customFormat="1" ht="15" customHeight="1" x14ac:dyDescent="0.25">
      <c r="Q3937" s="1123"/>
    </row>
    <row r="3938" spans="17:17" s="964" customFormat="1" ht="15" customHeight="1" x14ac:dyDescent="0.25">
      <c r="Q3938" s="1123"/>
    </row>
    <row r="3939" spans="17:17" s="964" customFormat="1" ht="15" customHeight="1" x14ac:dyDescent="0.25">
      <c r="Q3939" s="1123"/>
    </row>
    <row r="3940" spans="17:17" s="964" customFormat="1" ht="15" customHeight="1" x14ac:dyDescent="0.25">
      <c r="Q3940" s="1123"/>
    </row>
    <row r="3941" spans="17:17" s="964" customFormat="1" ht="15" customHeight="1" x14ac:dyDescent="0.25">
      <c r="Q3941" s="1123"/>
    </row>
    <row r="3942" spans="17:17" s="964" customFormat="1" ht="15" customHeight="1" x14ac:dyDescent="0.25">
      <c r="Q3942" s="1123"/>
    </row>
    <row r="3943" spans="17:17" s="964" customFormat="1" ht="15" customHeight="1" x14ac:dyDescent="0.25">
      <c r="Q3943" s="1123"/>
    </row>
    <row r="3944" spans="17:17" s="964" customFormat="1" ht="15" customHeight="1" x14ac:dyDescent="0.25">
      <c r="Q3944" s="1123"/>
    </row>
    <row r="3945" spans="17:17" s="964" customFormat="1" ht="15" customHeight="1" x14ac:dyDescent="0.25">
      <c r="Q3945" s="1123"/>
    </row>
    <row r="3946" spans="17:17" s="964" customFormat="1" ht="15" customHeight="1" x14ac:dyDescent="0.25">
      <c r="Q3946" s="1123"/>
    </row>
    <row r="3947" spans="17:17" s="964" customFormat="1" ht="15" customHeight="1" x14ac:dyDescent="0.25">
      <c r="Q3947" s="1123"/>
    </row>
    <row r="3948" spans="17:17" s="964" customFormat="1" ht="15" customHeight="1" x14ac:dyDescent="0.25">
      <c r="Q3948" s="1123"/>
    </row>
    <row r="3949" spans="17:17" s="964" customFormat="1" ht="15" customHeight="1" x14ac:dyDescent="0.25">
      <c r="Q3949" s="1123"/>
    </row>
    <row r="3950" spans="17:17" s="964" customFormat="1" ht="15" customHeight="1" x14ac:dyDescent="0.25">
      <c r="Q3950" s="1123"/>
    </row>
    <row r="3951" spans="17:17" s="964" customFormat="1" ht="15" customHeight="1" x14ac:dyDescent="0.25">
      <c r="Q3951" s="1123"/>
    </row>
    <row r="3952" spans="17:17" s="964" customFormat="1" ht="15" customHeight="1" x14ac:dyDescent="0.25">
      <c r="Q3952" s="1123"/>
    </row>
    <row r="3953" spans="17:17" s="964" customFormat="1" ht="15" customHeight="1" x14ac:dyDescent="0.25">
      <c r="Q3953" s="1123"/>
    </row>
    <row r="3954" spans="17:17" s="964" customFormat="1" ht="15" customHeight="1" x14ac:dyDescent="0.25">
      <c r="Q3954" s="1123"/>
    </row>
    <row r="3955" spans="17:17" s="964" customFormat="1" ht="15" customHeight="1" x14ac:dyDescent="0.25">
      <c r="Q3955" s="1123"/>
    </row>
    <row r="3956" spans="17:17" s="964" customFormat="1" ht="15" customHeight="1" x14ac:dyDescent="0.25">
      <c r="Q3956" s="1123"/>
    </row>
    <row r="3957" spans="17:17" s="964" customFormat="1" ht="15" customHeight="1" x14ac:dyDescent="0.25">
      <c r="Q3957" s="1123"/>
    </row>
    <row r="3958" spans="17:17" s="964" customFormat="1" ht="15" customHeight="1" x14ac:dyDescent="0.25">
      <c r="Q3958" s="1123"/>
    </row>
    <row r="3959" spans="17:17" s="964" customFormat="1" ht="15" customHeight="1" x14ac:dyDescent="0.25">
      <c r="Q3959" s="1123"/>
    </row>
    <row r="3960" spans="17:17" s="964" customFormat="1" ht="15" customHeight="1" x14ac:dyDescent="0.25">
      <c r="Q3960" s="1123"/>
    </row>
    <row r="3961" spans="17:17" s="964" customFormat="1" ht="15" customHeight="1" x14ac:dyDescent="0.25">
      <c r="Q3961" s="1123"/>
    </row>
    <row r="3962" spans="17:17" s="964" customFormat="1" ht="15" customHeight="1" x14ac:dyDescent="0.25">
      <c r="Q3962" s="1123"/>
    </row>
    <row r="3963" spans="17:17" s="964" customFormat="1" ht="15" customHeight="1" x14ac:dyDescent="0.25">
      <c r="Q3963" s="1123"/>
    </row>
    <row r="3964" spans="17:17" s="964" customFormat="1" ht="15" customHeight="1" x14ac:dyDescent="0.25">
      <c r="Q3964" s="1123"/>
    </row>
    <row r="3965" spans="17:17" s="964" customFormat="1" ht="15" customHeight="1" x14ac:dyDescent="0.25">
      <c r="Q3965" s="1123"/>
    </row>
    <row r="3966" spans="17:17" s="964" customFormat="1" ht="15" customHeight="1" x14ac:dyDescent="0.25">
      <c r="Q3966" s="1123"/>
    </row>
    <row r="3967" spans="17:17" s="964" customFormat="1" ht="15" customHeight="1" x14ac:dyDescent="0.25">
      <c r="Q3967" s="1123"/>
    </row>
    <row r="3968" spans="17:17" s="964" customFormat="1" ht="15" customHeight="1" x14ac:dyDescent="0.25">
      <c r="Q3968" s="1123"/>
    </row>
    <row r="3969" spans="17:17" s="964" customFormat="1" ht="15" customHeight="1" x14ac:dyDescent="0.25">
      <c r="Q3969" s="1123"/>
    </row>
    <row r="3970" spans="17:17" s="964" customFormat="1" ht="15" customHeight="1" x14ac:dyDescent="0.25">
      <c r="Q3970" s="1123"/>
    </row>
    <row r="3971" spans="17:17" s="964" customFormat="1" ht="15" customHeight="1" x14ac:dyDescent="0.25">
      <c r="Q3971" s="1123"/>
    </row>
    <row r="3972" spans="17:17" s="964" customFormat="1" ht="15" customHeight="1" x14ac:dyDescent="0.25">
      <c r="Q3972" s="1123"/>
    </row>
    <row r="3973" spans="17:17" s="964" customFormat="1" ht="15" customHeight="1" x14ac:dyDescent="0.25">
      <c r="Q3973" s="1123"/>
    </row>
    <row r="3974" spans="17:17" s="964" customFormat="1" ht="15" customHeight="1" x14ac:dyDescent="0.25">
      <c r="Q3974" s="1123"/>
    </row>
    <row r="3975" spans="17:17" s="964" customFormat="1" ht="15" customHeight="1" x14ac:dyDescent="0.25">
      <c r="Q3975" s="1123"/>
    </row>
    <row r="3976" spans="17:17" s="964" customFormat="1" ht="15" customHeight="1" x14ac:dyDescent="0.25">
      <c r="Q3976" s="1123"/>
    </row>
    <row r="3977" spans="17:17" s="964" customFormat="1" ht="15" customHeight="1" x14ac:dyDescent="0.25">
      <c r="Q3977" s="1123"/>
    </row>
    <row r="3978" spans="17:17" s="964" customFormat="1" ht="15" customHeight="1" x14ac:dyDescent="0.25">
      <c r="Q3978" s="1123"/>
    </row>
    <row r="3979" spans="17:17" s="964" customFormat="1" ht="15" customHeight="1" x14ac:dyDescent="0.25">
      <c r="Q3979" s="1123"/>
    </row>
    <row r="3980" spans="17:17" s="964" customFormat="1" ht="15" customHeight="1" x14ac:dyDescent="0.25">
      <c r="Q3980" s="1123"/>
    </row>
    <row r="3981" spans="17:17" s="964" customFormat="1" ht="15" customHeight="1" x14ac:dyDescent="0.25">
      <c r="Q3981" s="1123"/>
    </row>
    <row r="3982" spans="17:17" s="964" customFormat="1" ht="15" customHeight="1" x14ac:dyDescent="0.25">
      <c r="Q3982" s="1123"/>
    </row>
    <row r="3983" spans="17:17" s="964" customFormat="1" ht="15" customHeight="1" x14ac:dyDescent="0.25">
      <c r="Q3983" s="1123"/>
    </row>
    <row r="3984" spans="17:17" s="964" customFormat="1" ht="15" customHeight="1" x14ac:dyDescent="0.25">
      <c r="Q3984" s="1123"/>
    </row>
    <row r="3985" spans="17:17" s="964" customFormat="1" ht="15" customHeight="1" x14ac:dyDescent="0.25">
      <c r="Q3985" s="1123"/>
    </row>
    <row r="3986" spans="17:17" s="964" customFormat="1" ht="15" customHeight="1" x14ac:dyDescent="0.25">
      <c r="Q3986" s="1123"/>
    </row>
    <row r="3987" spans="17:17" s="964" customFormat="1" ht="15" customHeight="1" x14ac:dyDescent="0.25">
      <c r="Q3987" s="1123"/>
    </row>
    <row r="3988" spans="17:17" s="964" customFormat="1" ht="15" customHeight="1" x14ac:dyDescent="0.25">
      <c r="Q3988" s="1123"/>
    </row>
    <row r="3989" spans="17:17" s="964" customFormat="1" ht="15" customHeight="1" x14ac:dyDescent="0.25">
      <c r="Q3989" s="1123"/>
    </row>
    <row r="3990" spans="17:17" s="964" customFormat="1" ht="15" customHeight="1" x14ac:dyDescent="0.25">
      <c r="Q3990" s="1123"/>
    </row>
    <row r="3991" spans="17:17" s="964" customFormat="1" ht="15" customHeight="1" x14ac:dyDescent="0.25">
      <c r="Q3991" s="1123"/>
    </row>
    <row r="3992" spans="17:17" s="964" customFormat="1" ht="15" customHeight="1" x14ac:dyDescent="0.25">
      <c r="Q3992" s="1123"/>
    </row>
    <row r="3993" spans="17:17" s="964" customFormat="1" ht="15" customHeight="1" x14ac:dyDescent="0.25">
      <c r="Q3993" s="1123"/>
    </row>
    <row r="3994" spans="17:17" s="964" customFormat="1" ht="15" customHeight="1" x14ac:dyDescent="0.25">
      <c r="Q3994" s="1123"/>
    </row>
    <row r="3995" spans="17:17" s="964" customFormat="1" ht="15" customHeight="1" x14ac:dyDescent="0.25">
      <c r="Q3995" s="1123"/>
    </row>
    <row r="3996" spans="17:17" s="964" customFormat="1" ht="15" customHeight="1" x14ac:dyDescent="0.25">
      <c r="Q3996" s="1123"/>
    </row>
    <row r="3997" spans="17:17" s="964" customFormat="1" ht="15" customHeight="1" x14ac:dyDescent="0.25">
      <c r="Q3997" s="1123"/>
    </row>
    <row r="3998" spans="17:17" s="964" customFormat="1" ht="15" customHeight="1" x14ac:dyDescent="0.25">
      <c r="Q3998" s="1123"/>
    </row>
    <row r="3999" spans="17:17" s="964" customFormat="1" ht="15" customHeight="1" x14ac:dyDescent="0.25">
      <c r="Q3999" s="1123"/>
    </row>
    <row r="4000" spans="17:17" s="964" customFormat="1" ht="15" customHeight="1" x14ac:dyDescent="0.25">
      <c r="Q4000" s="1123"/>
    </row>
    <row r="4001" spans="17:17" s="964" customFormat="1" ht="15" customHeight="1" x14ac:dyDescent="0.25">
      <c r="Q4001" s="1123"/>
    </row>
    <row r="4002" spans="17:17" s="964" customFormat="1" ht="15" customHeight="1" x14ac:dyDescent="0.25">
      <c r="Q4002" s="1123"/>
    </row>
    <row r="4003" spans="17:17" s="964" customFormat="1" ht="15" customHeight="1" x14ac:dyDescent="0.25">
      <c r="Q4003" s="1123"/>
    </row>
    <row r="4004" spans="17:17" s="964" customFormat="1" ht="15" customHeight="1" x14ac:dyDescent="0.25">
      <c r="Q4004" s="1123"/>
    </row>
    <row r="4005" spans="17:17" s="964" customFormat="1" ht="15" customHeight="1" x14ac:dyDescent="0.25">
      <c r="Q4005" s="1123"/>
    </row>
    <row r="4006" spans="17:17" s="964" customFormat="1" ht="15" customHeight="1" x14ac:dyDescent="0.25">
      <c r="Q4006" s="1123"/>
    </row>
    <row r="4007" spans="17:17" s="964" customFormat="1" ht="15" customHeight="1" x14ac:dyDescent="0.25">
      <c r="Q4007" s="1123"/>
    </row>
    <row r="4008" spans="17:17" s="964" customFormat="1" ht="15" customHeight="1" x14ac:dyDescent="0.25">
      <c r="Q4008" s="1123"/>
    </row>
    <row r="4009" spans="17:17" s="964" customFormat="1" ht="15" customHeight="1" x14ac:dyDescent="0.25">
      <c r="Q4009" s="1123"/>
    </row>
    <row r="4010" spans="17:17" s="964" customFormat="1" ht="15" customHeight="1" x14ac:dyDescent="0.25">
      <c r="Q4010" s="1123"/>
    </row>
    <row r="4011" spans="17:17" s="964" customFormat="1" ht="15" customHeight="1" x14ac:dyDescent="0.25">
      <c r="Q4011" s="1123"/>
    </row>
    <row r="4012" spans="17:17" s="964" customFormat="1" ht="15" customHeight="1" x14ac:dyDescent="0.25">
      <c r="Q4012" s="1123"/>
    </row>
    <row r="4013" spans="17:17" s="964" customFormat="1" ht="15" customHeight="1" x14ac:dyDescent="0.25">
      <c r="Q4013" s="1123"/>
    </row>
    <row r="4014" spans="17:17" s="964" customFormat="1" ht="15" customHeight="1" x14ac:dyDescent="0.25">
      <c r="Q4014" s="1123"/>
    </row>
    <row r="4015" spans="17:17" s="964" customFormat="1" ht="15" customHeight="1" x14ac:dyDescent="0.25">
      <c r="Q4015" s="1123"/>
    </row>
    <row r="4016" spans="17:17" s="964" customFormat="1" ht="15" customHeight="1" x14ac:dyDescent="0.25">
      <c r="Q4016" s="1123"/>
    </row>
    <row r="4017" spans="17:17" s="964" customFormat="1" ht="15" customHeight="1" x14ac:dyDescent="0.25">
      <c r="Q4017" s="1123"/>
    </row>
    <row r="4018" spans="17:17" s="964" customFormat="1" ht="15" customHeight="1" x14ac:dyDescent="0.25">
      <c r="Q4018" s="1123"/>
    </row>
    <row r="4019" spans="17:17" s="964" customFormat="1" ht="15" customHeight="1" x14ac:dyDescent="0.25">
      <c r="Q4019" s="1123"/>
    </row>
    <row r="4020" spans="17:17" s="964" customFormat="1" ht="15" customHeight="1" x14ac:dyDescent="0.25">
      <c r="Q4020" s="1123"/>
    </row>
    <row r="4021" spans="17:17" s="964" customFormat="1" ht="15" customHeight="1" x14ac:dyDescent="0.25">
      <c r="Q4021" s="1123"/>
    </row>
    <row r="4022" spans="17:17" s="964" customFormat="1" ht="15" customHeight="1" x14ac:dyDescent="0.25">
      <c r="Q4022" s="1123"/>
    </row>
    <row r="4023" spans="17:17" s="964" customFormat="1" ht="15" customHeight="1" x14ac:dyDescent="0.25">
      <c r="Q4023" s="1123"/>
    </row>
    <row r="4024" spans="17:17" s="964" customFormat="1" ht="15" customHeight="1" x14ac:dyDescent="0.25">
      <c r="Q4024" s="1123"/>
    </row>
    <row r="4025" spans="17:17" s="964" customFormat="1" ht="15" customHeight="1" x14ac:dyDescent="0.25">
      <c r="Q4025" s="1123"/>
    </row>
    <row r="4026" spans="17:17" s="964" customFormat="1" ht="15" customHeight="1" x14ac:dyDescent="0.25">
      <c r="Q4026" s="1123"/>
    </row>
    <row r="4027" spans="17:17" s="964" customFormat="1" ht="15" customHeight="1" x14ac:dyDescent="0.25">
      <c r="Q4027" s="1123"/>
    </row>
    <row r="4028" spans="17:17" s="964" customFormat="1" ht="15" customHeight="1" x14ac:dyDescent="0.25">
      <c r="Q4028" s="1123"/>
    </row>
    <row r="4029" spans="17:17" s="964" customFormat="1" ht="15" customHeight="1" x14ac:dyDescent="0.25">
      <c r="Q4029" s="1123"/>
    </row>
    <row r="4030" spans="17:17" s="964" customFormat="1" ht="15" customHeight="1" x14ac:dyDescent="0.25">
      <c r="Q4030" s="1123"/>
    </row>
    <row r="4031" spans="17:17" s="964" customFormat="1" ht="15" customHeight="1" x14ac:dyDescent="0.25">
      <c r="Q4031" s="1123"/>
    </row>
    <row r="4032" spans="17:17" s="964" customFormat="1" ht="15" customHeight="1" x14ac:dyDescent="0.25">
      <c r="Q4032" s="1123"/>
    </row>
    <row r="4033" spans="17:17" s="964" customFormat="1" ht="15" customHeight="1" x14ac:dyDescent="0.25">
      <c r="Q4033" s="1123"/>
    </row>
    <row r="4034" spans="17:17" s="964" customFormat="1" ht="15" customHeight="1" x14ac:dyDescent="0.25">
      <c r="Q4034" s="1123"/>
    </row>
    <row r="4035" spans="17:17" s="964" customFormat="1" ht="15" customHeight="1" x14ac:dyDescent="0.25">
      <c r="Q4035" s="1123"/>
    </row>
    <row r="4036" spans="17:17" s="964" customFormat="1" ht="15" customHeight="1" x14ac:dyDescent="0.25">
      <c r="Q4036" s="1123"/>
    </row>
    <row r="4037" spans="17:17" s="964" customFormat="1" ht="15" customHeight="1" x14ac:dyDescent="0.25">
      <c r="Q4037" s="1123"/>
    </row>
    <row r="4038" spans="17:17" s="964" customFormat="1" ht="15" customHeight="1" x14ac:dyDescent="0.25">
      <c r="Q4038" s="1123"/>
    </row>
    <row r="4039" spans="17:17" s="964" customFormat="1" ht="15" customHeight="1" x14ac:dyDescent="0.25">
      <c r="Q4039" s="1123"/>
    </row>
    <row r="4040" spans="17:17" s="964" customFormat="1" ht="15" customHeight="1" x14ac:dyDescent="0.25">
      <c r="Q4040" s="1123"/>
    </row>
    <row r="4041" spans="17:17" s="964" customFormat="1" ht="15" customHeight="1" x14ac:dyDescent="0.25">
      <c r="Q4041" s="1123"/>
    </row>
    <row r="4042" spans="17:17" s="964" customFormat="1" ht="15" customHeight="1" x14ac:dyDescent="0.25">
      <c r="Q4042" s="1123"/>
    </row>
    <row r="4043" spans="17:17" s="964" customFormat="1" ht="15" customHeight="1" x14ac:dyDescent="0.25">
      <c r="Q4043" s="1123"/>
    </row>
    <row r="4044" spans="17:17" s="964" customFormat="1" ht="15" customHeight="1" x14ac:dyDescent="0.25">
      <c r="Q4044" s="1123"/>
    </row>
    <row r="4045" spans="17:17" s="964" customFormat="1" ht="15" customHeight="1" x14ac:dyDescent="0.25">
      <c r="Q4045" s="1123"/>
    </row>
    <row r="4046" spans="17:17" s="964" customFormat="1" ht="15" customHeight="1" x14ac:dyDescent="0.25">
      <c r="Q4046" s="1123"/>
    </row>
    <row r="4047" spans="17:17" s="964" customFormat="1" ht="15" customHeight="1" x14ac:dyDescent="0.25">
      <c r="Q4047" s="1123"/>
    </row>
    <row r="4048" spans="17:17" s="964" customFormat="1" ht="15" customHeight="1" x14ac:dyDescent="0.25">
      <c r="Q4048" s="1123"/>
    </row>
    <row r="4049" spans="17:17" s="964" customFormat="1" ht="15" customHeight="1" x14ac:dyDescent="0.25">
      <c r="Q4049" s="1123"/>
    </row>
    <row r="4050" spans="17:17" s="964" customFormat="1" ht="15" customHeight="1" x14ac:dyDescent="0.25">
      <c r="Q4050" s="1123"/>
    </row>
    <row r="4051" spans="17:17" s="964" customFormat="1" ht="15" customHeight="1" x14ac:dyDescent="0.25">
      <c r="Q4051" s="1123"/>
    </row>
    <row r="4052" spans="17:17" s="964" customFormat="1" ht="15" customHeight="1" x14ac:dyDescent="0.25">
      <c r="Q4052" s="1123"/>
    </row>
    <row r="4053" spans="17:17" s="964" customFormat="1" ht="15" customHeight="1" x14ac:dyDescent="0.25">
      <c r="Q4053" s="1123"/>
    </row>
    <row r="4054" spans="17:17" s="964" customFormat="1" ht="15" customHeight="1" x14ac:dyDescent="0.25">
      <c r="Q4054" s="1123"/>
    </row>
    <row r="4055" spans="17:17" s="964" customFormat="1" ht="15" customHeight="1" x14ac:dyDescent="0.25">
      <c r="Q4055" s="1123"/>
    </row>
    <row r="4056" spans="17:17" s="964" customFormat="1" ht="15" customHeight="1" x14ac:dyDescent="0.25">
      <c r="Q4056" s="1123"/>
    </row>
    <row r="4057" spans="17:17" s="964" customFormat="1" ht="15" customHeight="1" x14ac:dyDescent="0.25">
      <c r="Q4057" s="1123"/>
    </row>
    <row r="4058" spans="17:17" s="964" customFormat="1" ht="15" customHeight="1" x14ac:dyDescent="0.25">
      <c r="Q4058" s="1123"/>
    </row>
    <row r="4059" spans="17:17" s="964" customFormat="1" ht="15" customHeight="1" x14ac:dyDescent="0.25">
      <c r="Q4059" s="1123"/>
    </row>
    <row r="4060" spans="17:17" s="964" customFormat="1" ht="15" customHeight="1" x14ac:dyDescent="0.25">
      <c r="Q4060" s="1123"/>
    </row>
    <row r="4061" spans="17:17" s="964" customFormat="1" ht="15" customHeight="1" x14ac:dyDescent="0.25">
      <c r="Q4061" s="1123"/>
    </row>
    <row r="4062" spans="17:17" s="964" customFormat="1" ht="15" customHeight="1" x14ac:dyDescent="0.25">
      <c r="Q4062" s="1123"/>
    </row>
    <row r="4063" spans="17:17" s="964" customFormat="1" ht="15" customHeight="1" x14ac:dyDescent="0.25">
      <c r="Q4063" s="1123"/>
    </row>
    <row r="4064" spans="17:17" s="964" customFormat="1" ht="15" customHeight="1" x14ac:dyDescent="0.25">
      <c r="Q4064" s="1123"/>
    </row>
    <row r="4065" spans="17:17" s="964" customFormat="1" ht="15" customHeight="1" x14ac:dyDescent="0.25">
      <c r="Q4065" s="1123"/>
    </row>
    <row r="4066" spans="17:17" s="964" customFormat="1" ht="15" customHeight="1" x14ac:dyDescent="0.25">
      <c r="Q4066" s="1123"/>
    </row>
    <row r="4067" spans="17:17" s="964" customFormat="1" ht="15" customHeight="1" x14ac:dyDescent="0.25">
      <c r="Q4067" s="1123"/>
    </row>
    <row r="4068" spans="17:17" s="964" customFormat="1" ht="15" customHeight="1" x14ac:dyDescent="0.25">
      <c r="Q4068" s="1123"/>
    </row>
    <row r="4069" spans="17:17" s="964" customFormat="1" ht="15" customHeight="1" x14ac:dyDescent="0.25">
      <c r="Q4069" s="1123"/>
    </row>
    <row r="4070" spans="17:17" s="964" customFormat="1" ht="15" customHeight="1" x14ac:dyDescent="0.25">
      <c r="Q4070" s="1123"/>
    </row>
    <row r="4071" spans="17:17" s="964" customFormat="1" ht="15" customHeight="1" x14ac:dyDescent="0.25">
      <c r="Q4071" s="1123"/>
    </row>
    <row r="4072" spans="17:17" s="964" customFormat="1" ht="15" customHeight="1" x14ac:dyDescent="0.25">
      <c r="Q4072" s="1123"/>
    </row>
    <row r="4073" spans="17:17" s="964" customFormat="1" ht="15" customHeight="1" x14ac:dyDescent="0.25">
      <c r="Q4073" s="1123"/>
    </row>
    <row r="4074" spans="17:17" s="964" customFormat="1" ht="15" customHeight="1" x14ac:dyDescent="0.25">
      <c r="Q4074" s="1123"/>
    </row>
    <row r="4075" spans="17:17" s="964" customFormat="1" ht="15" customHeight="1" x14ac:dyDescent="0.25">
      <c r="Q4075" s="1123"/>
    </row>
    <row r="4076" spans="17:17" s="964" customFormat="1" ht="15" customHeight="1" x14ac:dyDescent="0.25">
      <c r="Q4076" s="1123"/>
    </row>
    <row r="4077" spans="17:17" s="964" customFormat="1" ht="15" customHeight="1" x14ac:dyDescent="0.25">
      <c r="Q4077" s="1123"/>
    </row>
    <row r="4078" spans="17:17" s="964" customFormat="1" ht="15" customHeight="1" x14ac:dyDescent="0.25">
      <c r="Q4078" s="1123"/>
    </row>
    <row r="4079" spans="17:17" s="964" customFormat="1" ht="15" customHeight="1" x14ac:dyDescent="0.25">
      <c r="Q4079" s="1123"/>
    </row>
    <row r="4080" spans="17:17" s="964" customFormat="1" ht="15" customHeight="1" x14ac:dyDescent="0.25">
      <c r="Q4080" s="1123"/>
    </row>
    <row r="4081" spans="17:17" s="964" customFormat="1" ht="15" customHeight="1" x14ac:dyDescent="0.25">
      <c r="Q4081" s="1123"/>
    </row>
    <row r="4082" spans="17:17" s="964" customFormat="1" ht="15" customHeight="1" x14ac:dyDescent="0.25">
      <c r="Q4082" s="1123"/>
    </row>
    <row r="4083" spans="17:17" s="964" customFormat="1" ht="15" customHeight="1" x14ac:dyDescent="0.25">
      <c r="Q4083" s="1123"/>
    </row>
    <row r="4084" spans="17:17" s="964" customFormat="1" ht="15" customHeight="1" x14ac:dyDescent="0.25">
      <c r="Q4084" s="1123"/>
    </row>
    <row r="4085" spans="17:17" s="964" customFormat="1" ht="15" customHeight="1" x14ac:dyDescent="0.25">
      <c r="Q4085" s="1123"/>
    </row>
    <row r="4086" spans="17:17" s="964" customFormat="1" ht="15" customHeight="1" x14ac:dyDescent="0.25">
      <c r="Q4086" s="1123"/>
    </row>
    <row r="4087" spans="17:17" s="964" customFormat="1" ht="15" customHeight="1" x14ac:dyDescent="0.25">
      <c r="Q4087" s="1123"/>
    </row>
    <row r="4088" spans="17:17" s="964" customFormat="1" ht="15" customHeight="1" x14ac:dyDescent="0.25">
      <c r="Q4088" s="1123"/>
    </row>
    <row r="4089" spans="17:17" s="964" customFormat="1" ht="15" customHeight="1" x14ac:dyDescent="0.25">
      <c r="Q4089" s="1123"/>
    </row>
    <row r="4090" spans="17:17" s="964" customFormat="1" ht="15" customHeight="1" x14ac:dyDescent="0.25">
      <c r="Q4090" s="1123"/>
    </row>
    <row r="4091" spans="17:17" s="964" customFormat="1" ht="15" customHeight="1" x14ac:dyDescent="0.25">
      <c r="Q4091" s="1123"/>
    </row>
    <row r="4092" spans="17:17" s="964" customFormat="1" ht="15" customHeight="1" x14ac:dyDescent="0.25">
      <c r="Q4092" s="1123"/>
    </row>
    <row r="4093" spans="17:17" s="964" customFormat="1" ht="15" customHeight="1" x14ac:dyDescent="0.25">
      <c r="Q4093" s="1123"/>
    </row>
    <row r="4094" spans="17:17" s="964" customFormat="1" ht="15" customHeight="1" x14ac:dyDescent="0.25">
      <c r="Q4094" s="1123"/>
    </row>
    <row r="4095" spans="17:17" s="964" customFormat="1" ht="15" customHeight="1" x14ac:dyDescent="0.25">
      <c r="Q4095" s="1123"/>
    </row>
    <row r="4096" spans="17:17" s="964" customFormat="1" ht="15" customHeight="1" x14ac:dyDescent="0.25">
      <c r="Q4096" s="1123"/>
    </row>
    <row r="4097" spans="17:17" s="964" customFormat="1" ht="15" customHeight="1" x14ac:dyDescent="0.25">
      <c r="Q4097" s="1123"/>
    </row>
    <row r="4098" spans="17:17" s="964" customFormat="1" ht="15" customHeight="1" x14ac:dyDescent="0.25">
      <c r="Q4098" s="1123"/>
    </row>
    <row r="4099" spans="17:17" s="964" customFormat="1" ht="15" customHeight="1" x14ac:dyDescent="0.25">
      <c r="Q4099" s="1123"/>
    </row>
    <row r="4100" spans="17:17" s="964" customFormat="1" ht="15" customHeight="1" x14ac:dyDescent="0.25">
      <c r="Q4100" s="1123"/>
    </row>
    <row r="4101" spans="17:17" s="964" customFormat="1" ht="15" customHeight="1" x14ac:dyDescent="0.25">
      <c r="Q4101" s="1123"/>
    </row>
    <row r="4102" spans="17:17" s="964" customFormat="1" ht="15" customHeight="1" x14ac:dyDescent="0.25">
      <c r="Q4102" s="1123"/>
    </row>
    <row r="4103" spans="17:17" s="964" customFormat="1" ht="15" customHeight="1" x14ac:dyDescent="0.25">
      <c r="Q4103" s="1123"/>
    </row>
    <row r="4104" spans="17:17" s="964" customFormat="1" ht="15" customHeight="1" x14ac:dyDescent="0.25">
      <c r="Q4104" s="1123"/>
    </row>
    <row r="4105" spans="17:17" s="964" customFormat="1" ht="15" customHeight="1" x14ac:dyDescent="0.25">
      <c r="Q4105" s="1123"/>
    </row>
    <row r="4106" spans="17:17" s="964" customFormat="1" ht="15" customHeight="1" x14ac:dyDescent="0.25">
      <c r="Q4106" s="1123"/>
    </row>
    <row r="4107" spans="17:17" s="964" customFormat="1" ht="15" customHeight="1" x14ac:dyDescent="0.25">
      <c r="Q4107" s="1123"/>
    </row>
    <row r="4108" spans="17:17" s="964" customFormat="1" ht="15" customHeight="1" x14ac:dyDescent="0.25">
      <c r="Q4108" s="1123"/>
    </row>
    <row r="4109" spans="17:17" s="964" customFormat="1" ht="15" customHeight="1" x14ac:dyDescent="0.25">
      <c r="Q4109" s="1123"/>
    </row>
    <row r="4110" spans="17:17" s="964" customFormat="1" ht="15" customHeight="1" x14ac:dyDescent="0.25">
      <c r="Q4110" s="1123"/>
    </row>
    <row r="4111" spans="17:17" s="964" customFormat="1" ht="15" customHeight="1" x14ac:dyDescent="0.25">
      <c r="Q4111" s="1123"/>
    </row>
    <row r="4112" spans="17:17" s="964" customFormat="1" ht="15" customHeight="1" x14ac:dyDescent="0.25">
      <c r="Q4112" s="1123"/>
    </row>
    <row r="4113" spans="17:17" s="964" customFormat="1" ht="15" customHeight="1" x14ac:dyDescent="0.25">
      <c r="Q4113" s="1123"/>
    </row>
    <row r="4114" spans="17:17" s="964" customFormat="1" ht="15" customHeight="1" x14ac:dyDescent="0.25">
      <c r="Q4114" s="1123"/>
    </row>
    <row r="4115" spans="17:17" s="964" customFormat="1" ht="15" customHeight="1" x14ac:dyDescent="0.25">
      <c r="Q4115" s="1123"/>
    </row>
    <row r="4116" spans="17:17" s="964" customFormat="1" ht="15" customHeight="1" x14ac:dyDescent="0.25">
      <c r="Q4116" s="1123"/>
    </row>
    <row r="4117" spans="17:17" s="964" customFormat="1" ht="15" customHeight="1" x14ac:dyDescent="0.25">
      <c r="Q4117" s="1123"/>
    </row>
    <row r="4118" spans="17:17" s="964" customFormat="1" ht="15" customHeight="1" x14ac:dyDescent="0.25">
      <c r="Q4118" s="1123"/>
    </row>
    <row r="4119" spans="17:17" s="964" customFormat="1" ht="15" customHeight="1" x14ac:dyDescent="0.25">
      <c r="Q4119" s="1123"/>
    </row>
    <row r="4120" spans="17:17" s="964" customFormat="1" ht="15" customHeight="1" x14ac:dyDescent="0.25">
      <c r="Q4120" s="1123"/>
    </row>
    <row r="4121" spans="17:17" s="964" customFormat="1" ht="15" customHeight="1" x14ac:dyDescent="0.25">
      <c r="Q4121" s="1123"/>
    </row>
    <row r="4122" spans="17:17" s="964" customFormat="1" ht="15" customHeight="1" x14ac:dyDescent="0.25">
      <c r="Q4122" s="1123"/>
    </row>
    <row r="4123" spans="17:17" s="964" customFormat="1" ht="15" customHeight="1" x14ac:dyDescent="0.25">
      <c r="Q4123" s="1123"/>
    </row>
    <row r="4124" spans="17:17" s="964" customFormat="1" ht="15" customHeight="1" x14ac:dyDescent="0.25">
      <c r="Q4124" s="1123"/>
    </row>
    <row r="4125" spans="17:17" s="964" customFormat="1" ht="15" customHeight="1" x14ac:dyDescent="0.25">
      <c r="Q4125" s="1123"/>
    </row>
    <row r="4126" spans="17:17" s="964" customFormat="1" ht="15" customHeight="1" x14ac:dyDescent="0.25">
      <c r="Q4126" s="1123"/>
    </row>
    <row r="4127" spans="17:17" s="964" customFormat="1" ht="15" customHeight="1" x14ac:dyDescent="0.25">
      <c r="Q4127" s="1123"/>
    </row>
    <row r="4128" spans="17:17" s="964" customFormat="1" ht="15" customHeight="1" x14ac:dyDescent="0.25">
      <c r="Q4128" s="1123"/>
    </row>
    <row r="4129" spans="17:17" s="964" customFormat="1" ht="15" customHeight="1" x14ac:dyDescent="0.25">
      <c r="Q4129" s="1123"/>
    </row>
    <row r="4130" spans="17:17" s="964" customFormat="1" ht="15" customHeight="1" x14ac:dyDescent="0.25">
      <c r="Q4130" s="1123"/>
    </row>
    <row r="4131" spans="17:17" s="964" customFormat="1" ht="15" customHeight="1" x14ac:dyDescent="0.25">
      <c r="Q4131" s="1123"/>
    </row>
    <row r="4132" spans="17:17" s="964" customFormat="1" ht="15" customHeight="1" x14ac:dyDescent="0.25">
      <c r="Q4132" s="1123"/>
    </row>
    <row r="4133" spans="17:17" s="964" customFormat="1" ht="15" customHeight="1" x14ac:dyDescent="0.25">
      <c r="Q4133" s="1123"/>
    </row>
    <row r="4134" spans="17:17" s="964" customFormat="1" ht="15" customHeight="1" x14ac:dyDescent="0.25">
      <c r="Q4134" s="1123"/>
    </row>
    <row r="4135" spans="17:17" s="964" customFormat="1" ht="15" customHeight="1" x14ac:dyDescent="0.25">
      <c r="Q4135" s="1123"/>
    </row>
    <row r="4136" spans="17:17" s="964" customFormat="1" ht="15" customHeight="1" x14ac:dyDescent="0.25">
      <c r="Q4136" s="1123"/>
    </row>
    <row r="4137" spans="17:17" s="964" customFormat="1" ht="15" customHeight="1" x14ac:dyDescent="0.25">
      <c r="Q4137" s="1123"/>
    </row>
    <row r="4138" spans="17:17" s="964" customFormat="1" ht="15" customHeight="1" x14ac:dyDescent="0.25">
      <c r="Q4138" s="1123"/>
    </row>
    <row r="4139" spans="17:17" s="964" customFormat="1" ht="15" customHeight="1" x14ac:dyDescent="0.25">
      <c r="Q4139" s="1123"/>
    </row>
    <row r="4140" spans="17:17" s="964" customFormat="1" ht="15" customHeight="1" x14ac:dyDescent="0.25">
      <c r="Q4140" s="1123"/>
    </row>
    <row r="4141" spans="17:17" s="964" customFormat="1" ht="15" customHeight="1" x14ac:dyDescent="0.25">
      <c r="Q4141" s="1123"/>
    </row>
    <row r="4142" spans="17:17" s="964" customFormat="1" ht="15" customHeight="1" x14ac:dyDescent="0.25">
      <c r="Q4142" s="1123"/>
    </row>
    <row r="4143" spans="17:17" s="964" customFormat="1" ht="15" customHeight="1" x14ac:dyDescent="0.25">
      <c r="Q4143" s="1123"/>
    </row>
    <row r="4144" spans="17:17" s="964" customFormat="1" ht="15" customHeight="1" x14ac:dyDescent="0.25">
      <c r="Q4144" s="1123"/>
    </row>
    <row r="4145" spans="17:17" s="964" customFormat="1" ht="15" customHeight="1" x14ac:dyDescent="0.25">
      <c r="Q4145" s="1123"/>
    </row>
    <row r="4146" spans="17:17" s="964" customFormat="1" ht="15" customHeight="1" x14ac:dyDescent="0.25">
      <c r="Q4146" s="1123"/>
    </row>
    <row r="4147" spans="17:17" s="964" customFormat="1" ht="15" customHeight="1" x14ac:dyDescent="0.25">
      <c r="Q4147" s="1123"/>
    </row>
    <row r="4148" spans="17:17" s="964" customFormat="1" ht="15" customHeight="1" x14ac:dyDescent="0.25">
      <c r="Q4148" s="1123"/>
    </row>
    <row r="4149" spans="17:17" s="964" customFormat="1" ht="15" customHeight="1" x14ac:dyDescent="0.25">
      <c r="Q4149" s="1123"/>
    </row>
    <row r="4150" spans="17:17" s="964" customFormat="1" ht="15" customHeight="1" x14ac:dyDescent="0.25">
      <c r="Q4150" s="1123"/>
    </row>
    <row r="4151" spans="17:17" s="964" customFormat="1" ht="15" customHeight="1" x14ac:dyDescent="0.25">
      <c r="Q4151" s="1123"/>
    </row>
    <row r="4152" spans="17:17" s="964" customFormat="1" ht="15" customHeight="1" x14ac:dyDescent="0.25">
      <c r="Q4152" s="1123"/>
    </row>
    <row r="4153" spans="17:17" s="964" customFormat="1" ht="15" customHeight="1" x14ac:dyDescent="0.25">
      <c r="Q4153" s="1123"/>
    </row>
    <row r="4154" spans="17:17" s="964" customFormat="1" ht="15" customHeight="1" x14ac:dyDescent="0.25">
      <c r="Q4154" s="1123"/>
    </row>
    <row r="4155" spans="17:17" s="964" customFormat="1" ht="15" customHeight="1" x14ac:dyDescent="0.25">
      <c r="Q4155" s="1123"/>
    </row>
    <row r="4156" spans="17:17" s="964" customFormat="1" ht="15" customHeight="1" x14ac:dyDescent="0.25">
      <c r="Q4156" s="1123"/>
    </row>
    <row r="4157" spans="17:17" s="964" customFormat="1" ht="15" customHeight="1" x14ac:dyDescent="0.25">
      <c r="Q4157" s="1123"/>
    </row>
    <row r="4158" spans="17:17" s="964" customFormat="1" ht="15" customHeight="1" x14ac:dyDescent="0.25">
      <c r="Q4158" s="1123"/>
    </row>
    <row r="4159" spans="17:17" s="964" customFormat="1" ht="15" customHeight="1" x14ac:dyDescent="0.25">
      <c r="Q4159" s="1123"/>
    </row>
    <row r="4160" spans="17:17" s="964" customFormat="1" ht="15" customHeight="1" x14ac:dyDescent="0.25">
      <c r="Q4160" s="1123"/>
    </row>
    <row r="4161" spans="17:17" s="964" customFormat="1" ht="15" customHeight="1" x14ac:dyDescent="0.25">
      <c r="Q4161" s="1123"/>
    </row>
    <row r="4162" spans="17:17" s="964" customFormat="1" ht="15" customHeight="1" x14ac:dyDescent="0.25">
      <c r="Q4162" s="1123"/>
    </row>
    <row r="4163" spans="17:17" s="964" customFormat="1" ht="15" customHeight="1" x14ac:dyDescent="0.25">
      <c r="Q4163" s="1123"/>
    </row>
    <row r="4164" spans="17:17" s="964" customFormat="1" ht="15" customHeight="1" x14ac:dyDescent="0.25">
      <c r="Q4164" s="1123"/>
    </row>
    <row r="4165" spans="17:17" s="964" customFormat="1" ht="15" customHeight="1" x14ac:dyDescent="0.25">
      <c r="Q4165" s="1123"/>
    </row>
    <row r="4166" spans="17:17" s="964" customFormat="1" ht="15" customHeight="1" x14ac:dyDescent="0.25">
      <c r="Q4166" s="1123"/>
    </row>
    <row r="4167" spans="17:17" s="964" customFormat="1" ht="15" customHeight="1" x14ac:dyDescent="0.25">
      <c r="Q4167" s="1123"/>
    </row>
    <row r="4168" spans="17:17" s="964" customFormat="1" ht="15" customHeight="1" x14ac:dyDescent="0.25">
      <c r="Q4168" s="1123"/>
    </row>
    <row r="4169" spans="17:17" s="964" customFormat="1" ht="15" customHeight="1" x14ac:dyDescent="0.25">
      <c r="Q4169" s="1123"/>
    </row>
    <row r="4170" spans="17:17" s="964" customFormat="1" ht="15" customHeight="1" x14ac:dyDescent="0.25">
      <c r="Q4170" s="1123"/>
    </row>
    <row r="4171" spans="17:17" s="964" customFormat="1" ht="15" customHeight="1" x14ac:dyDescent="0.25">
      <c r="Q4171" s="1123"/>
    </row>
    <row r="4172" spans="17:17" s="964" customFormat="1" ht="15" customHeight="1" x14ac:dyDescent="0.25">
      <c r="Q4172" s="1123"/>
    </row>
    <row r="4173" spans="17:17" s="964" customFormat="1" ht="15" customHeight="1" x14ac:dyDescent="0.25">
      <c r="Q4173" s="1123"/>
    </row>
    <row r="4174" spans="17:17" s="964" customFormat="1" ht="15" customHeight="1" x14ac:dyDescent="0.25">
      <c r="Q4174" s="1123"/>
    </row>
    <row r="4175" spans="17:17" s="964" customFormat="1" ht="15" customHeight="1" x14ac:dyDescent="0.25">
      <c r="Q4175" s="1123"/>
    </row>
    <row r="4176" spans="17:17" s="964" customFormat="1" ht="15" customHeight="1" x14ac:dyDescent="0.25">
      <c r="Q4176" s="1123"/>
    </row>
    <row r="4177" spans="17:17" s="964" customFormat="1" ht="15" customHeight="1" x14ac:dyDescent="0.25">
      <c r="Q4177" s="1123"/>
    </row>
    <row r="4178" spans="17:17" s="964" customFormat="1" ht="15" customHeight="1" x14ac:dyDescent="0.25">
      <c r="Q4178" s="1123"/>
    </row>
    <row r="4179" spans="17:17" s="964" customFormat="1" ht="15" customHeight="1" x14ac:dyDescent="0.25">
      <c r="Q4179" s="1123"/>
    </row>
    <row r="4180" spans="17:17" s="964" customFormat="1" ht="15" customHeight="1" x14ac:dyDescent="0.25">
      <c r="Q4180" s="1123"/>
    </row>
    <row r="4181" spans="17:17" s="964" customFormat="1" ht="15" customHeight="1" x14ac:dyDescent="0.25">
      <c r="Q4181" s="1123"/>
    </row>
    <row r="4182" spans="17:17" s="964" customFormat="1" ht="15" customHeight="1" x14ac:dyDescent="0.25">
      <c r="Q4182" s="1123"/>
    </row>
    <row r="4183" spans="17:17" s="964" customFormat="1" ht="15" customHeight="1" x14ac:dyDescent="0.25">
      <c r="Q4183" s="1123"/>
    </row>
    <row r="4184" spans="17:17" s="964" customFormat="1" ht="15" customHeight="1" x14ac:dyDescent="0.25">
      <c r="Q4184" s="1123"/>
    </row>
    <row r="4185" spans="17:17" s="964" customFormat="1" ht="15" customHeight="1" x14ac:dyDescent="0.25">
      <c r="Q4185" s="1123"/>
    </row>
    <row r="4186" spans="17:17" s="964" customFormat="1" ht="15" customHeight="1" x14ac:dyDescent="0.25">
      <c r="Q4186" s="1123"/>
    </row>
    <row r="4187" spans="17:17" s="964" customFormat="1" ht="15" customHeight="1" x14ac:dyDescent="0.25">
      <c r="Q4187" s="1123"/>
    </row>
    <row r="4188" spans="17:17" s="964" customFormat="1" ht="15" customHeight="1" x14ac:dyDescent="0.25">
      <c r="Q4188" s="1123"/>
    </row>
    <row r="4189" spans="17:17" s="964" customFormat="1" ht="15" customHeight="1" x14ac:dyDescent="0.25">
      <c r="Q4189" s="1123"/>
    </row>
    <row r="4190" spans="17:17" s="964" customFormat="1" ht="15" customHeight="1" x14ac:dyDescent="0.25">
      <c r="Q4190" s="1123"/>
    </row>
    <row r="4191" spans="17:17" s="964" customFormat="1" ht="15" customHeight="1" x14ac:dyDescent="0.25">
      <c r="Q4191" s="1123"/>
    </row>
    <row r="4192" spans="17:17" s="964" customFormat="1" ht="15" customHeight="1" x14ac:dyDescent="0.25">
      <c r="Q4192" s="1123"/>
    </row>
    <row r="4193" spans="17:17" s="964" customFormat="1" ht="15" customHeight="1" x14ac:dyDescent="0.25">
      <c r="Q4193" s="1123"/>
    </row>
    <row r="4194" spans="17:17" s="964" customFormat="1" ht="15" customHeight="1" x14ac:dyDescent="0.25">
      <c r="Q4194" s="1123"/>
    </row>
    <row r="4195" spans="17:17" s="964" customFormat="1" ht="15" customHeight="1" x14ac:dyDescent="0.25">
      <c r="Q4195" s="1123"/>
    </row>
    <row r="4196" spans="17:17" s="964" customFormat="1" ht="15" customHeight="1" x14ac:dyDescent="0.25">
      <c r="Q4196" s="1123"/>
    </row>
    <row r="4197" spans="17:17" s="964" customFormat="1" ht="15" customHeight="1" x14ac:dyDescent="0.25">
      <c r="Q4197" s="1123"/>
    </row>
    <row r="4198" spans="17:17" s="964" customFormat="1" ht="15" customHeight="1" x14ac:dyDescent="0.25">
      <c r="Q4198" s="1123"/>
    </row>
    <row r="4199" spans="17:17" s="964" customFormat="1" ht="15" customHeight="1" x14ac:dyDescent="0.25">
      <c r="Q4199" s="1123"/>
    </row>
    <row r="4200" spans="17:17" s="964" customFormat="1" ht="15" customHeight="1" x14ac:dyDescent="0.25">
      <c r="Q4200" s="1123"/>
    </row>
    <row r="4201" spans="17:17" s="964" customFormat="1" ht="15" customHeight="1" x14ac:dyDescent="0.25">
      <c r="Q4201" s="1123"/>
    </row>
    <row r="4202" spans="17:17" s="964" customFormat="1" ht="15" customHeight="1" x14ac:dyDescent="0.25">
      <c r="Q4202" s="1123"/>
    </row>
    <row r="4203" spans="17:17" s="964" customFormat="1" ht="15" customHeight="1" x14ac:dyDescent="0.25">
      <c r="Q4203" s="1123"/>
    </row>
    <row r="4204" spans="17:17" s="964" customFormat="1" ht="15" customHeight="1" x14ac:dyDescent="0.25">
      <c r="Q4204" s="1123"/>
    </row>
    <row r="4205" spans="17:17" s="964" customFormat="1" ht="15" customHeight="1" x14ac:dyDescent="0.25">
      <c r="Q4205" s="1123"/>
    </row>
    <row r="4206" spans="17:17" s="964" customFormat="1" ht="15" customHeight="1" x14ac:dyDescent="0.25">
      <c r="Q4206" s="1123"/>
    </row>
    <row r="4207" spans="17:17" s="964" customFormat="1" ht="15" customHeight="1" x14ac:dyDescent="0.25">
      <c r="Q4207" s="1123"/>
    </row>
    <row r="4208" spans="17:17" s="964" customFormat="1" ht="15" customHeight="1" x14ac:dyDescent="0.25">
      <c r="Q4208" s="1123"/>
    </row>
    <row r="4209" spans="17:17" s="964" customFormat="1" ht="15" customHeight="1" x14ac:dyDescent="0.25">
      <c r="Q4209" s="1123"/>
    </row>
    <row r="4210" spans="17:17" s="964" customFormat="1" ht="15" customHeight="1" x14ac:dyDescent="0.25">
      <c r="Q4210" s="1123"/>
    </row>
    <row r="4211" spans="17:17" s="964" customFormat="1" ht="15" customHeight="1" x14ac:dyDescent="0.25">
      <c r="Q4211" s="1123"/>
    </row>
    <row r="4212" spans="17:17" s="964" customFormat="1" ht="15" customHeight="1" x14ac:dyDescent="0.25">
      <c r="Q4212" s="1123"/>
    </row>
    <row r="4213" spans="17:17" s="964" customFormat="1" ht="15" customHeight="1" x14ac:dyDescent="0.25">
      <c r="Q4213" s="1123"/>
    </row>
    <row r="4214" spans="17:17" s="964" customFormat="1" ht="15" customHeight="1" x14ac:dyDescent="0.25">
      <c r="Q4214" s="1123"/>
    </row>
    <row r="4215" spans="17:17" s="964" customFormat="1" ht="15" customHeight="1" x14ac:dyDescent="0.25">
      <c r="Q4215" s="1123"/>
    </row>
    <row r="4216" spans="17:17" s="964" customFormat="1" ht="15" customHeight="1" x14ac:dyDescent="0.25">
      <c r="Q4216" s="1123"/>
    </row>
    <row r="4217" spans="17:17" s="964" customFormat="1" ht="15" customHeight="1" x14ac:dyDescent="0.25">
      <c r="Q4217" s="1123"/>
    </row>
    <row r="4218" spans="17:17" s="964" customFormat="1" ht="15" customHeight="1" x14ac:dyDescent="0.25">
      <c r="Q4218" s="1123"/>
    </row>
    <row r="4219" spans="17:17" s="964" customFormat="1" ht="15" customHeight="1" x14ac:dyDescent="0.25">
      <c r="Q4219" s="1123"/>
    </row>
    <row r="4220" spans="17:17" s="964" customFormat="1" ht="15" customHeight="1" x14ac:dyDescent="0.25">
      <c r="Q4220" s="1123"/>
    </row>
    <row r="4221" spans="17:17" s="964" customFormat="1" ht="15" customHeight="1" x14ac:dyDescent="0.25">
      <c r="Q4221" s="1123"/>
    </row>
    <row r="4222" spans="17:17" s="964" customFormat="1" ht="15" customHeight="1" x14ac:dyDescent="0.25">
      <c r="Q4222" s="1123"/>
    </row>
    <row r="4223" spans="17:17" s="964" customFormat="1" ht="15" customHeight="1" x14ac:dyDescent="0.25">
      <c r="Q4223" s="1123"/>
    </row>
    <row r="4224" spans="17:17" s="964" customFormat="1" ht="15" customHeight="1" x14ac:dyDescent="0.25">
      <c r="Q4224" s="1123"/>
    </row>
    <row r="4225" spans="17:17" s="964" customFormat="1" ht="15" customHeight="1" x14ac:dyDescent="0.25">
      <c r="Q4225" s="1123"/>
    </row>
    <row r="4226" spans="17:17" s="964" customFormat="1" ht="15" customHeight="1" x14ac:dyDescent="0.25">
      <c r="Q4226" s="1123"/>
    </row>
    <row r="4227" spans="17:17" s="964" customFormat="1" ht="15" customHeight="1" x14ac:dyDescent="0.25">
      <c r="Q4227" s="1123"/>
    </row>
    <row r="4228" spans="17:17" s="964" customFormat="1" ht="15" customHeight="1" x14ac:dyDescent="0.25">
      <c r="Q4228" s="1123"/>
    </row>
    <row r="4229" spans="17:17" s="964" customFormat="1" ht="15" customHeight="1" x14ac:dyDescent="0.25">
      <c r="Q4229" s="1123"/>
    </row>
    <row r="4230" spans="17:17" s="964" customFormat="1" ht="15" customHeight="1" x14ac:dyDescent="0.25">
      <c r="Q4230" s="1123"/>
    </row>
    <row r="4231" spans="17:17" s="964" customFormat="1" ht="15" customHeight="1" x14ac:dyDescent="0.25">
      <c r="Q4231" s="1123"/>
    </row>
    <row r="4232" spans="17:17" s="964" customFormat="1" ht="15" customHeight="1" x14ac:dyDescent="0.25">
      <c r="Q4232" s="1123"/>
    </row>
    <row r="4233" spans="17:17" s="964" customFormat="1" ht="15" customHeight="1" x14ac:dyDescent="0.25">
      <c r="Q4233" s="1123"/>
    </row>
    <row r="4234" spans="17:17" s="964" customFormat="1" ht="15" customHeight="1" x14ac:dyDescent="0.25">
      <c r="Q4234" s="1123"/>
    </row>
    <row r="4235" spans="17:17" s="964" customFormat="1" ht="15" customHeight="1" x14ac:dyDescent="0.25">
      <c r="Q4235" s="1123"/>
    </row>
    <row r="4236" spans="17:17" s="964" customFormat="1" ht="15" customHeight="1" x14ac:dyDescent="0.25">
      <c r="Q4236" s="1123"/>
    </row>
    <row r="4237" spans="17:17" s="964" customFormat="1" ht="15" customHeight="1" x14ac:dyDescent="0.25">
      <c r="Q4237" s="1123"/>
    </row>
    <row r="4238" spans="17:17" s="964" customFormat="1" ht="15" customHeight="1" x14ac:dyDescent="0.25">
      <c r="Q4238" s="1123"/>
    </row>
    <row r="4239" spans="17:17" s="964" customFormat="1" ht="15" customHeight="1" x14ac:dyDescent="0.25">
      <c r="Q4239" s="1123"/>
    </row>
    <row r="4240" spans="17:17" s="964" customFormat="1" ht="15" customHeight="1" x14ac:dyDescent="0.25">
      <c r="Q4240" s="1123"/>
    </row>
    <row r="4241" spans="17:17" s="964" customFormat="1" ht="15" customHeight="1" x14ac:dyDescent="0.25">
      <c r="Q4241" s="1123"/>
    </row>
    <row r="4242" spans="17:17" s="964" customFormat="1" ht="15" customHeight="1" x14ac:dyDescent="0.25">
      <c r="Q4242" s="1123"/>
    </row>
    <row r="4243" spans="17:17" s="964" customFormat="1" ht="15" customHeight="1" x14ac:dyDescent="0.25">
      <c r="Q4243" s="1123"/>
    </row>
    <row r="4244" spans="17:17" s="964" customFormat="1" ht="15" customHeight="1" x14ac:dyDescent="0.25">
      <c r="Q4244" s="1123"/>
    </row>
    <row r="4245" spans="17:17" s="964" customFormat="1" ht="15" customHeight="1" x14ac:dyDescent="0.25">
      <c r="Q4245" s="1123"/>
    </row>
    <row r="4246" spans="17:17" s="964" customFormat="1" ht="15" customHeight="1" x14ac:dyDescent="0.25">
      <c r="Q4246" s="1123"/>
    </row>
    <row r="4247" spans="17:17" s="964" customFormat="1" ht="15" customHeight="1" x14ac:dyDescent="0.25">
      <c r="Q4247" s="1123"/>
    </row>
    <row r="4248" spans="17:17" s="964" customFormat="1" ht="15" customHeight="1" x14ac:dyDescent="0.25">
      <c r="Q4248" s="1123"/>
    </row>
    <row r="4249" spans="17:17" s="964" customFormat="1" ht="15" customHeight="1" x14ac:dyDescent="0.25">
      <c r="Q4249" s="1123"/>
    </row>
    <row r="4250" spans="17:17" s="964" customFormat="1" ht="15" customHeight="1" x14ac:dyDescent="0.25">
      <c r="Q4250" s="1123"/>
    </row>
    <row r="4251" spans="17:17" s="964" customFormat="1" ht="15" customHeight="1" x14ac:dyDescent="0.25">
      <c r="Q4251" s="1123"/>
    </row>
    <row r="4252" spans="17:17" s="964" customFormat="1" ht="15" customHeight="1" x14ac:dyDescent="0.25">
      <c r="Q4252" s="1123"/>
    </row>
    <row r="4253" spans="17:17" s="964" customFormat="1" ht="15" customHeight="1" x14ac:dyDescent="0.25">
      <c r="Q4253" s="1123"/>
    </row>
    <row r="4254" spans="17:17" s="964" customFormat="1" ht="15" customHeight="1" x14ac:dyDescent="0.25">
      <c r="Q4254" s="1123"/>
    </row>
    <row r="4255" spans="17:17" s="964" customFormat="1" ht="15" customHeight="1" x14ac:dyDescent="0.25">
      <c r="Q4255" s="1123"/>
    </row>
    <row r="4256" spans="17:17" s="964" customFormat="1" ht="15" customHeight="1" x14ac:dyDescent="0.25">
      <c r="Q4256" s="1123"/>
    </row>
    <row r="4257" spans="17:17" s="964" customFormat="1" ht="15" customHeight="1" x14ac:dyDescent="0.25">
      <c r="Q4257" s="1123"/>
    </row>
    <row r="4258" spans="17:17" s="964" customFormat="1" ht="15" customHeight="1" x14ac:dyDescent="0.25">
      <c r="Q4258" s="1123"/>
    </row>
    <row r="4259" spans="17:17" s="964" customFormat="1" ht="15" customHeight="1" x14ac:dyDescent="0.25">
      <c r="Q4259" s="1123"/>
    </row>
    <row r="4260" spans="17:17" s="964" customFormat="1" ht="15" customHeight="1" x14ac:dyDescent="0.25">
      <c r="Q4260" s="1123"/>
    </row>
    <row r="4261" spans="17:17" s="964" customFormat="1" ht="15" customHeight="1" x14ac:dyDescent="0.25">
      <c r="Q4261" s="1123"/>
    </row>
    <row r="4262" spans="17:17" s="964" customFormat="1" ht="15" customHeight="1" x14ac:dyDescent="0.25">
      <c r="Q4262" s="1123"/>
    </row>
    <row r="4263" spans="17:17" s="964" customFormat="1" ht="15" customHeight="1" x14ac:dyDescent="0.25">
      <c r="Q4263" s="1123"/>
    </row>
    <row r="4264" spans="17:17" s="964" customFormat="1" ht="15" customHeight="1" x14ac:dyDescent="0.25">
      <c r="Q4264" s="1123"/>
    </row>
    <row r="4265" spans="17:17" s="964" customFormat="1" ht="15" customHeight="1" x14ac:dyDescent="0.25">
      <c r="Q4265" s="1123"/>
    </row>
    <row r="4266" spans="17:17" s="964" customFormat="1" ht="15" customHeight="1" x14ac:dyDescent="0.25">
      <c r="Q4266" s="1123"/>
    </row>
    <row r="4267" spans="17:17" s="964" customFormat="1" ht="15" customHeight="1" x14ac:dyDescent="0.25">
      <c r="Q4267" s="1123"/>
    </row>
    <row r="4268" spans="17:17" s="964" customFormat="1" ht="15" customHeight="1" x14ac:dyDescent="0.25">
      <c r="Q4268" s="1123"/>
    </row>
    <row r="4269" spans="17:17" s="964" customFormat="1" ht="15" customHeight="1" x14ac:dyDescent="0.25">
      <c r="Q4269" s="1123"/>
    </row>
    <row r="4270" spans="17:17" s="964" customFormat="1" ht="15" customHeight="1" x14ac:dyDescent="0.25">
      <c r="Q4270" s="1123"/>
    </row>
    <row r="4271" spans="17:17" s="964" customFormat="1" ht="15" customHeight="1" x14ac:dyDescent="0.25">
      <c r="Q4271" s="1123"/>
    </row>
    <row r="4272" spans="17:17" s="964" customFormat="1" ht="15" customHeight="1" x14ac:dyDescent="0.25">
      <c r="Q4272" s="1123"/>
    </row>
    <row r="4273" spans="17:17" s="964" customFormat="1" ht="15" customHeight="1" x14ac:dyDescent="0.25">
      <c r="Q4273" s="1123"/>
    </row>
    <row r="4274" spans="17:17" s="964" customFormat="1" ht="15" customHeight="1" x14ac:dyDescent="0.25">
      <c r="Q4274" s="1123"/>
    </row>
    <row r="4275" spans="17:17" s="964" customFormat="1" ht="15" customHeight="1" x14ac:dyDescent="0.25">
      <c r="Q4275" s="1123"/>
    </row>
    <row r="4276" spans="17:17" s="964" customFormat="1" ht="15" customHeight="1" x14ac:dyDescent="0.25">
      <c r="Q4276" s="1123"/>
    </row>
    <row r="4277" spans="17:17" s="964" customFormat="1" ht="15" customHeight="1" x14ac:dyDescent="0.25">
      <c r="Q4277" s="1123"/>
    </row>
    <row r="4278" spans="17:17" s="964" customFormat="1" ht="15" customHeight="1" x14ac:dyDescent="0.25">
      <c r="Q4278" s="1123"/>
    </row>
    <row r="4279" spans="17:17" s="964" customFormat="1" ht="15" customHeight="1" x14ac:dyDescent="0.25">
      <c r="Q4279" s="1123"/>
    </row>
    <row r="4280" spans="17:17" s="964" customFormat="1" ht="15" customHeight="1" x14ac:dyDescent="0.25">
      <c r="Q4280" s="1123"/>
    </row>
    <row r="4281" spans="17:17" s="964" customFormat="1" ht="15" customHeight="1" x14ac:dyDescent="0.25">
      <c r="Q4281" s="1123"/>
    </row>
    <row r="4282" spans="17:17" s="964" customFormat="1" ht="15" customHeight="1" x14ac:dyDescent="0.25">
      <c r="Q4282" s="1123"/>
    </row>
    <row r="4283" spans="17:17" s="964" customFormat="1" ht="15" customHeight="1" x14ac:dyDescent="0.25">
      <c r="Q4283" s="1123"/>
    </row>
    <row r="4284" spans="17:17" s="964" customFormat="1" ht="15" customHeight="1" x14ac:dyDescent="0.25">
      <c r="Q4284" s="1123"/>
    </row>
    <row r="4285" spans="17:17" s="964" customFormat="1" ht="15" customHeight="1" x14ac:dyDescent="0.25">
      <c r="Q4285" s="1123"/>
    </row>
    <row r="4286" spans="17:17" s="964" customFormat="1" ht="15" customHeight="1" x14ac:dyDescent="0.25">
      <c r="Q4286" s="1123"/>
    </row>
    <row r="4287" spans="17:17" s="964" customFormat="1" ht="15" customHeight="1" x14ac:dyDescent="0.25">
      <c r="Q4287" s="1123"/>
    </row>
    <row r="4288" spans="17:17" s="964" customFormat="1" ht="15" customHeight="1" x14ac:dyDescent="0.25">
      <c r="Q4288" s="1123"/>
    </row>
    <row r="4289" spans="17:17" s="964" customFormat="1" ht="15" customHeight="1" x14ac:dyDescent="0.25">
      <c r="Q4289" s="1123"/>
    </row>
    <row r="4290" spans="17:17" s="964" customFormat="1" ht="15" customHeight="1" x14ac:dyDescent="0.25">
      <c r="Q4290" s="1123"/>
    </row>
    <row r="4291" spans="17:17" s="964" customFormat="1" ht="15" customHeight="1" x14ac:dyDescent="0.25">
      <c r="Q4291" s="1123"/>
    </row>
    <row r="4292" spans="17:17" s="964" customFormat="1" ht="15" customHeight="1" x14ac:dyDescent="0.25">
      <c r="Q4292" s="1123"/>
    </row>
    <row r="4293" spans="17:17" s="964" customFormat="1" ht="15" customHeight="1" x14ac:dyDescent="0.25">
      <c r="Q4293" s="1123"/>
    </row>
    <row r="4294" spans="17:17" s="964" customFormat="1" ht="15" customHeight="1" x14ac:dyDescent="0.25">
      <c r="Q4294" s="1123"/>
    </row>
    <row r="4295" spans="17:17" s="964" customFormat="1" ht="15" customHeight="1" x14ac:dyDescent="0.25">
      <c r="Q4295" s="1123"/>
    </row>
    <row r="4296" spans="17:17" s="964" customFormat="1" ht="15" customHeight="1" x14ac:dyDescent="0.25">
      <c r="Q4296" s="1123"/>
    </row>
    <row r="4297" spans="17:17" s="964" customFormat="1" ht="15" customHeight="1" x14ac:dyDescent="0.25">
      <c r="Q4297" s="1123"/>
    </row>
    <row r="4298" spans="17:17" s="964" customFormat="1" ht="15" customHeight="1" x14ac:dyDescent="0.25">
      <c r="Q4298" s="1123"/>
    </row>
    <row r="4299" spans="17:17" s="964" customFormat="1" ht="15" customHeight="1" x14ac:dyDescent="0.25">
      <c r="Q4299" s="1123"/>
    </row>
    <row r="4300" spans="17:17" s="964" customFormat="1" ht="15" customHeight="1" x14ac:dyDescent="0.25">
      <c r="Q4300" s="1123"/>
    </row>
    <row r="4301" spans="17:17" s="964" customFormat="1" ht="15" customHeight="1" x14ac:dyDescent="0.25">
      <c r="Q4301" s="1123"/>
    </row>
    <row r="4302" spans="17:17" s="964" customFormat="1" ht="15" customHeight="1" x14ac:dyDescent="0.25">
      <c r="Q4302" s="1123"/>
    </row>
    <row r="4303" spans="17:17" s="964" customFormat="1" ht="15" customHeight="1" x14ac:dyDescent="0.25">
      <c r="Q4303" s="1123"/>
    </row>
    <row r="4304" spans="17:17" s="964" customFormat="1" ht="15" customHeight="1" x14ac:dyDescent="0.25">
      <c r="Q4304" s="1123"/>
    </row>
    <row r="4305" spans="17:17" s="964" customFormat="1" ht="15" customHeight="1" x14ac:dyDescent="0.25">
      <c r="Q4305" s="1123"/>
    </row>
    <row r="4306" spans="17:17" s="964" customFormat="1" ht="15" customHeight="1" x14ac:dyDescent="0.25">
      <c r="Q4306" s="1123"/>
    </row>
    <row r="4307" spans="17:17" s="964" customFormat="1" ht="15" customHeight="1" x14ac:dyDescent="0.25">
      <c r="Q4307" s="1123"/>
    </row>
    <row r="4308" spans="17:17" s="964" customFormat="1" ht="15" customHeight="1" x14ac:dyDescent="0.25">
      <c r="Q4308" s="1123"/>
    </row>
    <row r="4309" spans="17:17" s="964" customFormat="1" ht="15" customHeight="1" x14ac:dyDescent="0.25">
      <c r="Q4309" s="1123"/>
    </row>
    <row r="4310" spans="17:17" s="964" customFormat="1" ht="15" customHeight="1" x14ac:dyDescent="0.25">
      <c r="Q4310" s="1123"/>
    </row>
    <row r="4311" spans="17:17" s="964" customFormat="1" ht="15" customHeight="1" x14ac:dyDescent="0.25">
      <c r="Q4311" s="1123"/>
    </row>
    <row r="4312" spans="17:17" s="964" customFormat="1" ht="15" customHeight="1" x14ac:dyDescent="0.25">
      <c r="Q4312" s="1123"/>
    </row>
    <row r="4313" spans="17:17" s="964" customFormat="1" ht="15" customHeight="1" x14ac:dyDescent="0.25">
      <c r="Q4313" s="1123"/>
    </row>
    <row r="4314" spans="17:17" s="964" customFormat="1" ht="15" customHeight="1" x14ac:dyDescent="0.25">
      <c r="Q4314" s="1123"/>
    </row>
    <row r="4315" spans="17:17" s="964" customFormat="1" ht="15" customHeight="1" x14ac:dyDescent="0.25">
      <c r="Q4315" s="1123"/>
    </row>
    <row r="4316" spans="17:17" s="964" customFormat="1" ht="15" customHeight="1" x14ac:dyDescent="0.25">
      <c r="Q4316" s="1123"/>
    </row>
    <row r="4317" spans="17:17" s="964" customFormat="1" ht="15" customHeight="1" x14ac:dyDescent="0.25">
      <c r="Q4317" s="1123"/>
    </row>
    <row r="4318" spans="17:17" s="964" customFormat="1" ht="15" customHeight="1" x14ac:dyDescent="0.25">
      <c r="Q4318" s="1123"/>
    </row>
    <row r="4319" spans="17:17" s="964" customFormat="1" ht="15" customHeight="1" x14ac:dyDescent="0.25">
      <c r="Q4319" s="1123"/>
    </row>
    <row r="4320" spans="17:17" s="964" customFormat="1" ht="15" customHeight="1" x14ac:dyDescent="0.25">
      <c r="Q4320" s="1123"/>
    </row>
    <row r="4321" spans="17:17" s="964" customFormat="1" ht="15" customHeight="1" x14ac:dyDescent="0.25">
      <c r="Q4321" s="1123"/>
    </row>
    <row r="4322" spans="17:17" s="964" customFormat="1" ht="15" customHeight="1" x14ac:dyDescent="0.25">
      <c r="Q4322" s="1123"/>
    </row>
    <row r="4323" spans="17:17" s="964" customFormat="1" ht="15" customHeight="1" x14ac:dyDescent="0.25">
      <c r="Q4323" s="1123"/>
    </row>
    <row r="4324" spans="17:17" s="964" customFormat="1" ht="15" customHeight="1" x14ac:dyDescent="0.25">
      <c r="Q4324" s="1123"/>
    </row>
    <row r="4325" spans="17:17" s="964" customFormat="1" ht="15" customHeight="1" x14ac:dyDescent="0.25">
      <c r="Q4325" s="1123"/>
    </row>
    <row r="4326" spans="17:17" s="964" customFormat="1" ht="15" customHeight="1" x14ac:dyDescent="0.25">
      <c r="Q4326" s="1123"/>
    </row>
    <row r="4327" spans="17:17" s="964" customFormat="1" ht="15" customHeight="1" x14ac:dyDescent="0.25">
      <c r="Q4327" s="1123"/>
    </row>
    <row r="4328" spans="17:17" s="964" customFormat="1" ht="15" customHeight="1" x14ac:dyDescent="0.25">
      <c r="Q4328" s="1123"/>
    </row>
    <row r="4329" spans="17:17" s="964" customFormat="1" ht="15" customHeight="1" x14ac:dyDescent="0.25">
      <c r="Q4329" s="1123"/>
    </row>
    <row r="4330" spans="17:17" s="964" customFormat="1" ht="15" customHeight="1" x14ac:dyDescent="0.25">
      <c r="Q4330" s="1123"/>
    </row>
    <row r="4331" spans="17:17" s="964" customFormat="1" ht="15" customHeight="1" x14ac:dyDescent="0.25">
      <c r="Q4331" s="1123"/>
    </row>
    <row r="4332" spans="17:17" s="964" customFormat="1" ht="15" customHeight="1" x14ac:dyDescent="0.25">
      <c r="Q4332" s="1123"/>
    </row>
    <row r="4333" spans="17:17" s="964" customFormat="1" ht="15" customHeight="1" x14ac:dyDescent="0.25">
      <c r="Q4333" s="1123"/>
    </row>
    <row r="4334" spans="17:17" s="964" customFormat="1" ht="15" customHeight="1" x14ac:dyDescent="0.25">
      <c r="Q4334" s="1123"/>
    </row>
    <row r="4335" spans="17:17" s="964" customFormat="1" ht="15" customHeight="1" x14ac:dyDescent="0.25">
      <c r="Q4335" s="1123"/>
    </row>
    <row r="4336" spans="17:17" s="964" customFormat="1" ht="15" customHeight="1" x14ac:dyDescent="0.25">
      <c r="Q4336" s="1123"/>
    </row>
    <row r="4337" spans="17:17" s="964" customFormat="1" ht="15" customHeight="1" x14ac:dyDescent="0.25">
      <c r="Q4337" s="1123"/>
    </row>
    <row r="4338" spans="17:17" s="964" customFormat="1" ht="15" customHeight="1" x14ac:dyDescent="0.25">
      <c r="Q4338" s="1123"/>
    </row>
    <row r="4339" spans="17:17" s="964" customFormat="1" ht="15" customHeight="1" x14ac:dyDescent="0.25">
      <c r="Q4339" s="1123"/>
    </row>
    <row r="4340" spans="17:17" s="964" customFormat="1" ht="15" customHeight="1" x14ac:dyDescent="0.25">
      <c r="Q4340" s="1123"/>
    </row>
    <row r="4341" spans="17:17" s="964" customFormat="1" ht="15" customHeight="1" x14ac:dyDescent="0.25">
      <c r="Q4341" s="1123"/>
    </row>
    <row r="4342" spans="17:17" s="964" customFormat="1" ht="15" customHeight="1" x14ac:dyDescent="0.25">
      <c r="Q4342" s="1123"/>
    </row>
    <row r="4343" spans="17:17" s="964" customFormat="1" ht="15" customHeight="1" x14ac:dyDescent="0.25">
      <c r="Q4343" s="1123"/>
    </row>
    <row r="4344" spans="17:17" s="964" customFormat="1" ht="15" customHeight="1" x14ac:dyDescent="0.25">
      <c r="Q4344" s="1123"/>
    </row>
    <row r="4345" spans="17:17" s="964" customFormat="1" ht="15" customHeight="1" x14ac:dyDescent="0.25">
      <c r="Q4345" s="1123"/>
    </row>
    <row r="4346" spans="17:17" s="964" customFormat="1" ht="15" customHeight="1" x14ac:dyDescent="0.25">
      <c r="Q4346" s="1123"/>
    </row>
    <row r="4347" spans="17:17" s="964" customFormat="1" ht="15" customHeight="1" x14ac:dyDescent="0.25">
      <c r="Q4347" s="1123"/>
    </row>
    <row r="4348" spans="17:17" s="964" customFormat="1" ht="15" customHeight="1" x14ac:dyDescent="0.25">
      <c r="Q4348" s="1123"/>
    </row>
    <row r="4349" spans="17:17" s="964" customFormat="1" ht="15" customHeight="1" x14ac:dyDescent="0.25">
      <c r="Q4349" s="1123"/>
    </row>
    <row r="4350" spans="17:17" s="964" customFormat="1" ht="15" customHeight="1" x14ac:dyDescent="0.25">
      <c r="Q4350" s="1123"/>
    </row>
    <row r="4351" spans="17:17" s="964" customFormat="1" ht="15" customHeight="1" x14ac:dyDescent="0.25">
      <c r="Q4351" s="1123"/>
    </row>
    <row r="4352" spans="17:17" s="964" customFormat="1" ht="15" customHeight="1" x14ac:dyDescent="0.25">
      <c r="Q4352" s="1123"/>
    </row>
    <row r="4353" spans="17:17" s="964" customFormat="1" ht="15" customHeight="1" x14ac:dyDescent="0.25">
      <c r="Q4353" s="1123"/>
    </row>
    <row r="4354" spans="17:17" s="964" customFormat="1" ht="15" customHeight="1" x14ac:dyDescent="0.25">
      <c r="Q4354" s="1123"/>
    </row>
    <row r="4355" spans="17:17" s="964" customFormat="1" ht="15" customHeight="1" x14ac:dyDescent="0.25">
      <c r="Q4355" s="1123"/>
    </row>
    <row r="4356" spans="17:17" s="964" customFormat="1" ht="15" customHeight="1" x14ac:dyDescent="0.25">
      <c r="Q4356" s="1123"/>
    </row>
    <row r="4357" spans="17:17" s="964" customFormat="1" ht="15" customHeight="1" x14ac:dyDescent="0.25">
      <c r="Q4357" s="1123"/>
    </row>
    <row r="4358" spans="17:17" s="964" customFormat="1" ht="15" customHeight="1" x14ac:dyDescent="0.25">
      <c r="Q4358" s="1123"/>
    </row>
    <row r="4359" spans="17:17" s="964" customFormat="1" ht="15" customHeight="1" x14ac:dyDescent="0.25">
      <c r="Q4359" s="1123"/>
    </row>
    <row r="4360" spans="17:17" s="964" customFormat="1" ht="15" customHeight="1" x14ac:dyDescent="0.25">
      <c r="Q4360" s="1123"/>
    </row>
    <row r="4361" spans="17:17" s="964" customFormat="1" ht="15" customHeight="1" x14ac:dyDescent="0.25">
      <c r="Q4361" s="1123"/>
    </row>
    <row r="4362" spans="17:17" s="964" customFormat="1" ht="15" customHeight="1" x14ac:dyDescent="0.25">
      <c r="Q4362" s="1123"/>
    </row>
    <row r="4363" spans="17:17" s="964" customFormat="1" ht="15" customHeight="1" x14ac:dyDescent="0.25">
      <c r="Q4363" s="1123"/>
    </row>
    <row r="4364" spans="17:17" s="964" customFormat="1" ht="15" customHeight="1" x14ac:dyDescent="0.25">
      <c r="Q4364" s="1123"/>
    </row>
    <row r="4365" spans="17:17" s="964" customFormat="1" ht="15" customHeight="1" x14ac:dyDescent="0.25">
      <c r="Q4365" s="1123"/>
    </row>
    <row r="4366" spans="17:17" s="964" customFormat="1" ht="15" customHeight="1" x14ac:dyDescent="0.25">
      <c r="Q4366" s="1123"/>
    </row>
    <row r="4367" spans="17:17" s="964" customFormat="1" ht="15" customHeight="1" x14ac:dyDescent="0.25">
      <c r="Q4367" s="1123"/>
    </row>
    <row r="4368" spans="17:17" s="964" customFormat="1" ht="15" customHeight="1" x14ac:dyDescent="0.25">
      <c r="Q4368" s="1123"/>
    </row>
    <row r="4369" spans="17:17" s="964" customFormat="1" ht="15" customHeight="1" x14ac:dyDescent="0.25">
      <c r="Q4369" s="1123"/>
    </row>
    <row r="4370" spans="17:17" s="964" customFormat="1" ht="15" customHeight="1" x14ac:dyDescent="0.25">
      <c r="Q4370" s="1123"/>
    </row>
    <row r="4371" spans="17:17" s="964" customFormat="1" ht="15" customHeight="1" x14ac:dyDescent="0.25">
      <c r="Q4371" s="1123"/>
    </row>
    <row r="4372" spans="17:17" s="964" customFormat="1" ht="15" customHeight="1" x14ac:dyDescent="0.25">
      <c r="Q4372" s="1123"/>
    </row>
    <row r="4373" spans="17:17" s="964" customFormat="1" ht="15" customHeight="1" x14ac:dyDescent="0.25">
      <c r="Q4373" s="1123"/>
    </row>
    <row r="4374" spans="17:17" s="964" customFormat="1" ht="15" customHeight="1" x14ac:dyDescent="0.25">
      <c r="Q4374" s="1123"/>
    </row>
    <row r="4375" spans="17:17" s="964" customFormat="1" ht="15" customHeight="1" x14ac:dyDescent="0.25">
      <c r="Q4375" s="1123"/>
    </row>
    <row r="4376" spans="17:17" s="964" customFormat="1" ht="15" customHeight="1" x14ac:dyDescent="0.25">
      <c r="Q4376" s="1123"/>
    </row>
    <row r="4377" spans="17:17" s="964" customFormat="1" ht="15" customHeight="1" x14ac:dyDescent="0.25">
      <c r="Q4377" s="1123"/>
    </row>
    <row r="4378" spans="17:17" s="964" customFormat="1" ht="15" customHeight="1" x14ac:dyDescent="0.25">
      <c r="Q4378" s="1123"/>
    </row>
    <row r="4379" spans="17:17" s="964" customFormat="1" ht="15" customHeight="1" x14ac:dyDescent="0.25">
      <c r="Q4379" s="1123"/>
    </row>
    <row r="4380" spans="17:17" s="964" customFormat="1" ht="15" customHeight="1" x14ac:dyDescent="0.25">
      <c r="Q4380" s="1123"/>
    </row>
    <row r="4381" spans="17:17" s="964" customFormat="1" ht="15" customHeight="1" x14ac:dyDescent="0.25">
      <c r="Q4381" s="1123"/>
    </row>
    <row r="4382" spans="17:17" s="964" customFormat="1" ht="15" customHeight="1" x14ac:dyDescent="0.25">
      <c r="Q4382" s="1123"/>
    </row>
    <row r="4383" spans="17:17" s="964" customFormat="1" ht="15" customHeight="1" x14ac:dyDescent="0.25">
      <c r="Q4383" s="1123"/>
    </row>
    <row r="4384" spans="17:17" s="964" customFormat="1" ht="15" customHeight="1" x14ac:dyDescent="0.25">
      <c r="Q4384" s="1123"/>
    </row>
    <row r="4385" spans="17:17" s="964" customFormat="1" ht="15" customHeight="1" x14ac:dyDescent="0.25">
      <c r="Q4385" s="1123"/>
    </row>
    <row r="4386" spans="17:17" s="964" customFormat="1" ht="15" customHeight="1" x14ac:dyDescent="0.25">
      <c r="Q4386" s="1123"/>
    </row>
    <row r="4387" spans="17:17" s="964" customFormat="1" ht="15" customHeight="1" x14ac:dyDescent="0.25">
      <c r="Q4387" s="1123"/>
    </row>
    <row r="4388" spans="17:17" s="964" customFormat="1" ht="15" customHeight="1" x14ac:dyDescent="0.25">
      <c r="Q4388" s="1123"/>
    </row>
    <row r="4389" spans="17:17" s="964" customFormat="1" ht="15" customHeight="1" x14ac:dyDescent="0.25">
      <c r="Q4389" s="1123"/>
    </row>
    <row r="4390" spans="17:17" s="964" customFormat="1" ht="15" customHeight="1" x14ac:dyDescent="0.25">
      <c r="Q4390" s="1123"/>
    </row>
    <row r="4391" spans="17:17" s="964" customFormat="1" ht="15" customHeight="1" x14ac:dyDescent="0.25">
      <c r="Q4391" s="1123"/>
    </row>
    <row r="4392" spans="17:17" s="964" customFormat="1" ht="15" customHeight="1" x14ac:dyDescent="0.25">
      <c r="Q4392" s="1123"/>
    </row>
    <row r="4393" spans="17:17" s="964" customFormat="1" ht="15" customHeight="1" x14ac:dyDescent="0.25">
      <c r="Q4393" s="1123"/>
    </row>
    <row r="4394" spans="17:17" s="964" customFormat="1" ht="15" customHeight="1" x14ac:dyDescent="0.25">
      <c r="Q4394" s="1123"/>
    </row>
    <row r="4395" spans="17:17" s="964" customFormat="1" ht="15" customHeight="1" x14ac:dyDescent="0.25">
      <c r="Q4395" s="1123"/>
    </row>
    <row r="4396" spans="17:17" s="964" customFormat="1" ht="15" customHeight="1" x14ac:dyDescent="0.25">
      <c r="Q4396" s="1123"/>
    </row>
    <row r="4397" spans="17:17" s="964" customFormat="1" ht="15" customHeight="1" x14ac:dyDescent="0.25">
      <c r="Q4397" s="1123"/>
    </row>
    <row r="4398" spans="17:17" s="964" customFormat="1" ht="15" customHeight="1" x14ac:dyDescent="0.25">
      <c r="Q4398" s="1123"/>
    </row>
    <row r="4399" spans="17:17" s="964" customFormat="1" ht="15" customHeight="1" x14ac:dyDescent="0.25">
      <c r="Q4399" s="1123"/>
    </row>
    <row r="4400" spans="17:17" s="964" customFormat="1" ht="15" customHeight="1" x14ac:dyDescent="0.25">
      <c r="Q4400" s="1123"/>
    </row>
    <row r="4401" spans="17:17" s="964" customFormat="1" ht="15" customHeight="1" x14ac:dyDescent="0.25">
      <c r="Q4401" s="1123"/>
    </row>
    <row r="4402" spans="17:17" s="964" customFormat="1" ht="15" customHeight="1" x14ac:dyDescent="0.25">
      <c r="Q4402" s="1123"/>
    </row>
    <row r="4403" spans="17:17" s="964" customFormat="1" ht="15" customHeight="1" x14ac:dyDescent="0.25">
      <c r="Q4403" s="1123"/>
    </row>
    <row r="4404" spans="17:17" s="964" customFormat="1" ht="15" customHeight="1" x14ac:dyDescent="0.25">
      <c r="Q4404" s="1123"/>
    </row>
    <row r="4405" spans="17:17" s="964" customFormat="1" ht="15" customHeight="1" x14ac:dyDescent="0.25">
      <c r="Q4405" s="1123"/>
    </row>
    <row r="4406" spans="17:17" s="964" customFormat="1" ht="15" customHeight="1" x14ac:dyDescent="0.25">
      <c r="Q4406" s="1123"/>
    </row>
    <row r="4407" spans="17:17" s="964" customFormat="1" ht="15" customHeight="1" x14ac:dyDescent="0.25">
      <c r="Q4407" s="1123"/>
    </row>
    <row r="4408" spans="17:17" s="964" customFormat="1" ht="15" customHeight="1" x14ac:dyDescent="0.25">
      <c r="Q4408" s="1123"/>
    </row>
    <row r="4409" spans="17:17" s="964" customFormat="1" ht="15" customHeight="1" x14ac:dyDescent="0.25">
      <c r="Q4409" s="1123"/>
    </row>
    <row r="4410" spans="17:17" s="964" customFormat="1" ht="15" customHeight="1" x14ac:dyDescent="0.25">
      <c r="Q4410" s="1123"/>
    </row>
    <row r="4411" spans="17:17" s="964" customFormat="1" ht="15" customHeight="1" x14ac:dyDescent="0.25">
      <c r="Q4411" s="1123"/>
    </row>
    <row r="4412" spans="17:17" s="964" customFormat="1" ht="15" customHeight="1" x14ac:dyDescent="0.25">
      <c r="Q4412" s="1123"/>
    </row>
    <row r="4413" spans="17:17" s="964" customFormat="1" ht="15" customHeight="1" x14ac:dyDescent="0.25">
      <c r="Q4413" s="1123"/>
    </row>
    <row r="4414" spans="17:17" s="964" customFormat="1" ht="15" customHeight="1" x14ac:dyDescent="0.25">
      <c r="Q4414" s="1123"/>
    </row>
    <row r="4415" spans="17:17" s="964" customFormat="1" ht="15" customHeight="1" x14ac:dyDescent="0.25">
      <c r="Q4415" s="1123"/>
    </row>
    <row r="4416" spans="17:17" s="964" customFormat="1" ht="15" customHeight="1" x14ac:dyDescent="0.25">
      <c r="Q4416" s="1123"/>
    </row>
    <row r="4417" spans="17:17" s="964" customFormat="1" ht="15" customHeight="1" x14ac:dyDescent="0.25">
      <c r="Q4417" s="1123"/>
    </row>
    <row r="4418" spans="17:17" s="964" customFormat="1" ht="15" customHeight="1" x14ac:dyDescent="0.25">
      <c r="Q4418" s="1123"/>
    </row>
    <row r="4419" spans="17:17" s="964" customFormat="1" ht="15" customHeight="1" x14ac:dyDescent="0.25">
      <c r="Q4419" s="1123"/>
    </row>
    <row r="4420" spans="17:17" s="964" customFormat="1" ht="15" customHeight="1" x14ac:dyDescent="0.25">
      <c r="Q4420" s="1123"/>
    </row>
    <row r="4421" spans="17:17" s="964" customFormat="1" ht="15" customHeight="1" x14ac:dyDescent="0.25">
      <c r="Q4421" s="1123"/>
    </row>
    <row r="4422" spans="17:17" s="964" customFormat="1" ht="15" customHeight="1" x14ac:dyDescent="0.25">
      <c r="Q4422" s="1123"/>
    </row>
    <row r="4423" spans="17:17" s="964" customFormat="1" ht="15" customHeight="1" x14ac:dyDescent="0.25">
      <c r="Q4423" s="1123"/>
    </row>
    <row r="4424" spans="17:17" s="964" customFormat="1" ht="15" customHeight="1" x14ac:dyDescent="0.25">
      <c r="Q4424" s="1123"/>
    </row>
    <row r="4425" spans="17:17" s="964" customFormat="1" ht="15" customHeight="1" x14ac:dyDescent="0.25">
      <c r="Q4425" s="1123"/>
    </row>
    <row r="4426" spans="17:17" s="964" customFormat="1" ht="15" customHeight="1" x14ac:dyDescent="0.25">
      <c r="Q4426" s="1123"/>
    </row>
    <row r="4427" spans="17:17" s="964" customFormat="1" ht="15" customHeight="1" x14ac:dyDescent="0.25">
      <c r="Q4427" s="1123"/>
    </row>
    <row r="4428" spans="17:17" s="964" customFormat="1" ht="15" customHeight="1" x14ac:dyDescent="0.25">
      <c r="Q4428" s="1123"/>
    </row>
    <row r="4429" spans="17:17" s="964" customFormat="1" ht="15" customHeight="1" x14ac:dyDescent="0.25">
      <c r="Q4429" s="1123"/>
    </row>
    <row r="4430" spans="17:17" s="964" customFormat="1" ht="15" customHeight="1" x14ac:dyDescent="0.25">
      <c r="Q4430" s="1123"/>
    </row>
    <row r="4431" spans="17:17" s="964" customFormat="1" ht="15" customHeight="1" x14ac:dyDescent="0.25">
      <c r="Q4431" s="1123"/>
    </row>
    <row r="4432" spans="17:17" s="964" customFormat="1" ht="15" customHeight="1" x14ac:dyDescent="0.25">
      <c r="Q4432" s="1123"/>
    </row>
    <row r="4433" spans="17:17" s="964" customFormat="1" ht="15" customHeight="1" x14ac:dyDescent="0.25">
      <c r="Q4433" s="1123"/>
    </row>
    <row r="4434" spans="17:17" s="964" customFormat="1" ht="15" customHeight="1" x14ac:dyDescent="0.25">
      <c r="Q4434" s="1123"/>
    </row>
    <row r="4435" spans="17:17" s="964" customFormat="1" ht="15" customHeight="1" x14ac:dyDescent="0.25">
      <c r="Q4435" s="1123"/>
    </row>
    <row r="4436" spans="17:17" s="964" customFormat="1" ht="15" customHeight="1" x14ac:dyDescent="0.25">
      <c r="Q4436" s="1123"/>
    </row>
    <row r="4437" spans="17:17" s="964" customFormat="1" ht="15" customHeight="1" x14ac:dyDescent="0.25">
      <c r="Q4437" s="1123"/>
    </row>
    <row r="4438" spans="17:17" s="964" customFormat="1" ht="15" customHeight="1" x14ac:dyDescent="0.25">
      <c r="Q4438" s="1123"/>
    </row>
    <row r="4439" spans="17:17" s="964" customFormat="1" ht="15" customHeight="1" x14ac:dyDescent="0.25">
      <c r="Q4439" s="1123"/>
    </row>
    <row r="4440" spans="17:17" s="964" customFormat="1" ht="15" customHeight="1" x14ac:dyDescent="0.25">
      <c r="Q4440" s="1123"/>
    </row>
    <row r="4441" spans="17:17" s="964" customFormat="1" ht="15" customHeight="1" x14ac:dyDescent="0.25">
      <c r="Q4441" s="1123"/>
    </row>
    <row r="4442" spans="17:17" s="964" customFormat="1" ht="15" customHeight="1" x14ac:dyDescent="0.25">
      <c r="Q4442" s="1123"/>
    </row>
    <row r="4443" spans="17:17" s="964" customFormat="1" ht="15" customHeight="1" x14ac:dyDescent="0.25">
      <c r="Q4443" s="1123"/>
    </row>
    <row r="4444" spans="17:17" s="964" customFormat="1" ht="15" customHeight="1" x14ac:dyDescent="0.25">
      <c r="Q4444" s="1123"/>
    </row>
    <row r="4445" spans="17:17" s="964" customFormat="1" ht="15" customHeight="1" x14ac:dyDescent="0.25">
      <c r="Q4445" s="1123"/>
    </row>
    <row r="4446" spans="17:17" s="964" customFormat="1" ht="15" customHeight="1" x14ac:dyDescent="0.25">
      <c r="Q4446" s="1123"/>
    </row>
    <row r="4447" spans="17:17" s="964" customFormat="1" ht="15" customHeight="1" x14ac:dyDescent="0.25">
      <c r="Q4447" s="1123"/>
    </row>
    <row r="4448" spans="17:17" s="964" customFormat="1" ht="15" customHeight="1" x14ac:dyDescent="0.25">
      <c r="Q4448" s="1123"/>
    </row>
    <row r="4449" spans="17:17" s="964" customFormat="1" ht="15" customHeight="1" x14ac:dyDescent="0.25">
      <c r="Q4449" s="1123"/>
    </row>
    <row r="4450" spans="17:17" s="964" customFormat="1" ht="15" customHeight="1" x14ac:dyDescent="0.25">
      <c r="Q4450" s="1123"/>
    </row>
    <row r="4451" spans="17:17" s="964" customFormat="1" ht="15" customHeight="1" x14ac:dyDescent="0.25">
      <c r="Q4451" s="1123"/>
    </row>
    <row r="4452" spans="17:17" s="964" customFormat="1" ht="15" customHeight="1" x14ac:dyDescent="0.25">
      <c r="Q4452" s="1123"/>
    </row>
    <row r="4453" spans="17:17" s="964" customFormat="1" ht="15" customHeight="1" x14ac:dyDescent="0.25">
      <c r="Q4453" s="1123"/>
    </row>
    <row r="4454" spans="17:17" s="964" customFormat="1" ht="15" customHeight="1" x14ac:dyDescent="0.25">
      <c r="Q4454" s="1123"/>
    </row>
    <row r="4455" spans="17:17" s="964" customFormat="1" ht="15" customHeight="1" x14ac:dyDescent="0.25">
      <c r="Q4455" s="1123"/>
    </row>
    <row r="4456" spans="17:17" s="964" customFormat="1" ht="15" customHeight="1" x14ac:dyDescent="0.25">
      <c r="Q4456" s="1123"/>
    </row>
    <row r="4457" spans="17:17" s="964" customFormat="1" ht="15" customHeight="1" x14ac:dyDescent="0.25">
      <c r="Q4457" s="1123"/>
    </row>
    <row r="4458" spans="17:17" s="964" customFormat="1" ht="15" customHeight="1" x14ac:dyDescent="0.25">
      <c r="Q4458" s="1123"/>
    </row>
    <row r="4459" spans="17:17" s="964" customFormat="1" ht="15" customHeight="1" x14ac:dyDescent="0.25">
      <c r="Q4459" s="1123"/>
    </row>
    <row r="4460" spans="17:17" s="964" customFormat="1" ht="15" customHeight="1" x14ac:dyDescent="0.25">
      <c r="Q4460" s="1123"/>
    </row>
    <row r="4461" spans="17:17" s="964" customFormat="1" ht="15" customHeight="1" x14ac:dyDescent="0.25">
      <c r="Q4461" s="1123"/>
    </row>
    <row r="4462" spans="17:17" s="964" customFormat="1" ht="15" customHeight="1" x14ac:dyDescent="0.25">
      <c r="Q4462" s="1123"/>
    </row>
    <row r="4463" spans="17:17" s="964" customFormat="1" ht="15" customHeight="1" x14ac:dyDescent="0.25">
      <c r="Q4463" s="1123"/>
    </row>
    <row r="4464" spans="17:17" s="964" customFormat="1" ht="15" customHeight="1" x14ac:dyDescent="0.25">
      <c r="Q4464" s="1123"/>
    </row>
    <row r="4465" spans="17:17" s="964" customFormat="1" ht="15" customHeight="1" x14ac:dyDescent="0.25">
      <c r="Q4465" s="1123"/>
    </row>
    <row r="4466" spans="17:17" s="964" customFormat="1" ht="15" customHeight="1" x14ac:dyDescent="0.25">
      <c r="Q4466" s="1123"/>
    </row>
    <row r="4467" spans="17:17" s="964" customFormat="1" ht="15" customHeight="1" x14ac:dyDescent="0.25">
      <c r="Q4467" s="1123"/>
    </row>
    <row r="4468" spans="17:17" s="964" customFormat="1" ht="15" customHeight="1" x14ac:dyDescent="0.25">
      <c r="Q4468" s="1123"/>
    </row>
    <row r="4469" spans="17:17" s="964" customFormat="1" ht="15" customHeight="1" x14ac:dyDescent="0.25">
      <c r="Q4469" s="1123"/>
    </row>
    <row r="4470" spans="17:17" s="964" customFormat="1" ht="15" customHeight="1" x14ac:dyDescent="0.25">
      <c r="Q4470" s="1123"/>
    </row>
    <row r="4471" spans="17:17" s="964" customFormat="1" ht="15" customHeight="1" x14ac:dyDescent="0.25">
      <c r="Q4471" s="1123"/>
    </row>
    <row r="4472" spans="17:17" s="964" customFormat="1" ht="15" customHeight="1" x14ac:dyDescent="0.25">
      <c r="Q4472" s="1123"/>
    </row>
    <row r="4473" spans="17:17" s="964" customFormat="1" ht="15" customHeight="1" x14ac:dyDescent="0.25">
      <c r="Q4473" s="1123"/>
    </row>
    <row r="4474" spans="17:17" s="964" customFormat="1" ht="15" customHeight="1" x14ac:dyDescent="0.25">
      <c r="Q4474" s="1123"/>
    </row>
    <row r="4475" spans="17:17" s="964" customFormat="1" ht="15" customHeight="1" x14ac:dyDescent="0.25">
      <c r="Q4475" s="1123"/>
    </row>
    <row r="4476" spans="17:17" s="964" customFormat="1" ht="15" customHeight="1" x14ac:dyDescent="0.25">
      <c r="Q4476" s="1123"/>
    </row>
    <row r="4477" spans="17:17" s="964" customFormat="1" ht="15" customHeight="1" x14ac:dyDescent="0.25">
      <c r="Q4477" s="1123"/>
    </row>
    <row r="4478" spans="17:17" s="964" customFormat="1" ht="15" customHeight="1" x14ac:dyDescent="0.25">
      <c r="Q4478" s="1123"/>
    </row>
    <row r="4479" spans="17:17" s="964" customFormat="1" ht="15" customHeight="1" x14ac:dyDescent="0.25">
      <c r="Q4479" s="1123"/>
    </row>
    <row r="4480" spans="17:17" s="964" customFormat="1" ht="15" customHeight="1" x14ac:dyDescent="0.25">
      <c r="Q4480" s="1123"/>
    </row>
    <row r="4481" spans="17:17" s="964" customFormat="1" ht="15" customHeight="1" x14ac:dyDescent="0.25">
      <c r="Q4481" s="1123"/>
    </row>
    <row r="4482" spans="17:17" s="964" customFormat="1" ht="15" customHeight="1" x14ac:dyDescent="0.25">
      <c r="Q4482" s="1123"/>
    </row>
    <row r="4483" spans="17:17" s="964" customFormat="1" ht="15" customHeight="1" x14ac:dyDescent="0.25">
      <c r="Q4483" s="1123"/>
    </row>
    <row r="4484" spans="17:17" s="964" customFormat="1" ht="15" customHeight="1" x14ac:dyDescent="0.25">
      <c r="Q4484" s="1123"/>
    </row>
    <row r="4485" spans="17:17" s="964" customFormat="1" ht="15" customHeight="1" x14ac:dyDescent="0.25">
      <c r="Q4485" s="1123"/>
    </row>
    <row r="4486" spans="17:17" s="964" customFormat="1" ht="15" customHeight="1" x14ac:dyDescent="0.25">
      <c r="Q4486" s="1123"/>
    </row>
    <row r="4487" spans="17:17" s="964" customFormat="1" ht="15" customHeight="1" x14ac:dyDescent="0.25">
      <c r="Q4487" s="1123"/>
    </row>
    <row r="4488" spans="17:17" s="964" customFormat="1" ht="15" customHeight="1" x14ac:dyDescent="0.25">
      <c r="Q4488" s="1123"/>
    </row>
    <row r="4489" spans="17:17" s="964" customFormat="1" ht="15" customHeight="1" x14ac:dyDescent="0.25">
      <c r="Q4489" s="1123"/>
    </row>
    <row r="4490" spans="17:17" s="964" customFormat="1" ht="15" customHeight="1" x14ac:dyDescent="0.25">
      <c r="Q4490" s="1123"/>
    </row>
    <row r="4491" spans="17:17" s="964" customFormat="1" ht="15" customHeight="1" x14ac:dyDescent="0.25">
      <c r="Q4491" s="1123"/>
    </row>
    <row r="4492" spans="17:17" s="964" customFormat="1" ht="15" customHeight="1" x14ac:dyDescent="0.25">
      <c r="Q4492" s="1123"/>
    </row>
    <row r="4493" spans="17:17" s="964" customFormat="1" ht="15" customHeight="1" x14ac:dyDescent="0.25">
      <c r="Q4493" s="1123"/>
    </row>
    <row r="4494" spans="17:17" s="964" customFormat="1" ht="15" customHeight="1" x14ac:dyDescent="0.25">
      <c r="Q4494" s="1123"/>
    </row>
    <row r="4495" spans="17:17" s="964" customFormat="1" ht="15" customHeight="1" x14ac:dyDescent="0.25">
      <c r="Q4495" s="1123"/>
    </row>
    <row r="4496" spans="17:17" s="964" customFormat="1" ht="15" customHeight="1" x14ac:dyDescent="0.25">
      <c r="Q4496" s="1123"/>
    </row>
    <row r="4497" spans="17:17" s="964" customFormat="1" ht="15" customHeight="1" x14ac:dyDescent="0.25">
      <c r="Q4497" s="1123"/>
    </row>
    <row r="4498" spans="17:17" s="964" customFormat="1" ht="15" customHeight="1" x14ac:dyDescent="0.25">
      <c r="Q4498" s="1123"/>
    </row>
    <row r="4499" spans="17:17" s="964" customFormat="1" ht="15" customHeight="1" x14ac:dyDescent="0.25">
      <c r="Q4499" s="1123"/>
    </row>
    <row r="4500" spans="17:17" s="964" customFormat="1" ht="15" customHeight="1" x14ac:dyDescent="0.25">
      <c r="Q4500" s="1123"/>
    </row>
    <row r="4501" spans="17:17" s="964" customFormat="1" ht="15" customHeight="1" x14ac:dyDescent="0.25">
      <c r="Q4501" s="1123"/>
    </row>
    <row r="4502" spans="17:17" s="964" customFormat="1" ht="15" customHeight="1" x14ac:dyDescent="0.25">
      <c r="Q4502" s="1123"/>
    </row>
    <row r="4503" spans="17:17" s="964" customFormat="1" ht="15" customHeight="1" x14ac:dyDescent="0.25">
      <c r="Q4503" s="1123"/>
    </row>
    <row r="4504" spans="17:17" s="964" customFormat="1" ht="15" customHeight="1" x14ac:dyDescent="0.25">
      <c r="Q4504" s="1123"/>
    </row>
    <row r="4505" spans="17:17" s="964" customFormat="1" ht="15" customHeight="1" x14ac:dyDescent="0.25">
      <c r="Q4505" s="1123"/>
    </row>
    <row r="4506" spans="17:17" s="964" customFormat="1" ht="15" customHeight="1" x14ac:dyDescent="0.25">
      <c r="Q4506" s="1123"/>
    </row>
    <row r="4507" spans="17:17" s="964" customFormat="1" ht="15" customHeight="1" x14ac:dyDescent="0.25">
      <c r="Q4507" s="1123"/>
    </row>
    <row r="4508" spans="17:17" s="964" customFormat="1" ht="15" customHeight="1" x14ac:dyDescent="0.25">
      <c r="Q4508" s="1123"/>
    </row>
    <row r="4509" spans="17:17" s="964" customFormat="1" ht="15" customHeight="1" x14ac:dyDescent="0.25">
      <c r="Q4509" s="1123"/>
    </row>
    <row r="4510" spans="17:17" s="964" customFormat="1" ht="15" customHeight="1" x14ac:dyDescent="0.25">
      <c r="Q4510" s="1123"/>
    </row>
    <row r="4511" spans="17:17" s="964" customFormat="1" ht="15" customHeight="1" x14ac:dyDescent="0.25">
      <c r="Q4511" s="1123"/>
    </row>
    <row r="4512" spans="17:17" s="964" customFormat="1" ht="15" customHeight="1" x14ac:dyDescent="0.25">
      <c r="Q4512" s="1123"/>
    </row>
    <row r="4513" spans="17:17" s="964" customFormat="1" ht="15" customHeight="1" x14ac:dyDescent="0.25">
      <c r="Q4513" s="1123"/>
    </row>
    <row r="4514" spans="17:17" s="964" customFormat="1" ht="15" customHeight="1" x14ac:dyDescent="0.25">
      <c r="Q4514" s="1123"/>
    </row>
    <row r="4515" spans="17:17" s="964" customFormat="1" ht="15" customHeight="1" x14ac:dyDescent="0.25">
      <c r="Q4515" s="1123"/>
    </row>
    <row r="4516" spans="17:17" s="964" customFormat="1" ht="15" customHeight="1" x14ac:dyDescent="0.25">
      <c r="Q4516" s="1123"/>
    </row>
    <row r="4517" spans="17:17" s="964" customFormat="1" ht="15" customHeight="1" x14ac:dyDescent="0.25">
      <c r="Q4517" s="1123"/>
    </row>
    <row r="4518" spans="17:17" s="964" customFormat="1" ht="15" customHeight="1" x14ac:dyDescent="0.25">
      <c r="Q4518" s="1123"/>
    </row>
    <row r="4519" spans="17:17" s="964" customFormat="1" ht="15" customHeight="1" x14ac:dyDescent="0.25">
      <c r="Q4519" s="1123"/>
    </row>
    <row r="4520" spans="17:17" s="964" customFormat="1" ht="15" customHeight="1" x14ac:dyDescent="0.25">
      <c r="Q4520" s="1123"/>
    </row>
    <row r="4521" spans="17:17" s="964" customFormat="1" ht="15" customHeight="1" x14ac:dyDescent="0.25">
      <c r="Q4521" s="1123"/>
    </row>
    <row r="4522" spans="17:17" s="964" customFormat="1" ht="15" customHeight="1" x14ac:dyDescent="0.25">
      <c r="Q4522" s="1123"/>
    </row>
    <row r="4523" spans="17:17" s="964" customFormat="1" ht="15" customHeight="1" x14ac:dyDescent="0.25">
      <c r="Q4523" s="1123"/>
    </row>
    <row r="4524" spans="17:17" s="964" customFormat="1" ht="15" customHeight="1" x14ac:dyDescent="0.25">
      <c r="Q4524" s="1123"/>
    </row>
    <row r="4525" spans="17:17" s="964" customFormat="1" ht="15" customHeight="1" x14ac:dyDescent="0.25">
      <c r="Q4525" s="1123"/>
    </row>
    <row r="4526" spans="17:17" s="964" customFormat="1" ht="15" customHeight="1" x14ac:dyDescent="0.25">
      <c r="Q4526" s="1123"/>
    </row>
    <row r="4527" spans="17:17" s="964" customFormat="1" ht="15" customHeight="1" x14ac:dyDescent="0.25">
      <c r="Q4527" s="1123"/>
    </row>
    <row r="4528" spans="17:17" s="964" customFormat="1" ht="15" customHeight="1" x14ac:dyDescent="0.25">
      <c r="Q4528" s="1123"/>
    </row>
    <row r="4529" spans="17:17" s="964" customFormat="1" ht="15" customHeight="1" x14ac:dyDescent="0.25">
      <c r="Q4529" s="1123"/>
    </row>
    <row r="4530" spans="17:17" s="964" customFormat="1" ht="15" customHeight="1" x14ac:dyDescent="0.25">
      <c r="Q4530" s="1123"/>
    </row>
    <row r="4531" spans="17:17" s="964" customFormat="1" ht="15" customHeight="1" x14ac:dyDescent="0.25">
      <c r="Q4531" s="1123"/>
    </row>
    <row r="4532" spans="17:17" s="964" customFormat="1" ht="15" customHeight="1" x14ac:dyDescent="0.25">
      <c r="Q4532" s="1123"/>
    </row>
    <row r="4533" spans="17:17" s="964" customFormat="1" ht="15" customHeight="1" x14ac:dyDescent="0.25">
      <c r="Q4533" s="1123"/>
    </row>
    <row r="4534" spans="17:17" s="964" customFormat="1" ht="15" customHeight="1" x14ac:dyDescent="0.25">
      <c r="Q4534" s="1123"/>
    </row>
    <row r="4535" spans="17:17" s="964" customFormat="1" ht="15" customHeight="1" x14ac:dyDescent="0.25">
      <c r="Q4535" s="1123"/>
    </row>
    <row r="4536" spans="17:17" s="964" customFormat="1" ht="15" customHeight="1" x14ac:dyDescent="0.25">
      <c r="Q4536" s="1123"/>
    </row>
    <row r="4537" spans="17:17" s="964" customFormat="1" ht="15" customHeight="1" x14ac:dyDescent="0.25">
      <c r="Q4537" s="1123"/>
    </row>
    <row r="4538" spans="17:17" s="964" customFormat="1" ht="15" customHeight="1" x14ac:dyDescent="0.25">
      <c r="Q4538" s="1123"/>
    </row>
    <row r="4539" spans="17:17" s="964" customFormat="1" ht="15" customHeight="1" x14ac:dyDescent="0.25">
      <c r="Q4539" s="1123"/>
    </row>
    <row r="4540" spans="17:17" s="964" customFormat="1" ht="15" customHeight="1" x14ac:dyDescent="0.25">
      <c r="Q4540" s="1123"/>
    </row>
    <row r="4541" spans="17:17" s="964" customFormat="1" ht="15" customHeight="1" x14ac:dyDescent="0.25">
      <c r="Q4541" s="1123"/>
    </row>
    <row r="4542" spans="17:17" s="964" customFormat="1" ht="15" customHeight="1" x14ac:dyDescent="0.25">
      <c r="Q4542" s="1123"/>
    </row>
    <row r="4543" spans="17:17" s="964" customFormat="1" ht="15" customHeight="1" x14ac:dyDescent="0.25">
      <c r="Q4543" s="1123"/>
    </row>
    <row r="4544" spans="17:17" s="964" customFormat="1" ht="15" customHeight="1" x14ac:dyDescent="0.25">
      <c r="Q4544" s="1123"/>
    </row>
    <row r="4545" spans="17:17" s="964" customFormat="1" ht="15" customHeight="1" x14ac:dyDescent="0.25">
      <c r="Q4545" s="1123"/>
    </row>
    <row r="4546" spans="17:17" s="964" customFormat="1" ht="15" customHeight="1" x14ac:dyDescent="0.25">
      <c r="Q4546" s="1123"/>
    </row>
    <row r="4547" spans="17:17" s="964" customFormat="1" ht="15" customHeight="1" x14ac:dyDescent="0.25">
      <c r="Q4547" s="1123"/>
    </row>
    <row r="4548" spans="17:17" s="964" customFormat="1" ht="15" customHeight="1" x14ac:dyDescent="0.25">
      <c r="Q4548" s="1123"/>
    </row>
    <row r="4549" spans="17:17" s="964" customFormat="1" ht="15" customHeight="1" x14ac:dyDescent="0.25">
      <c r="Q4549" s="1123"/>
    </row>
    <row r="4550" spans="17:17" s="964" customFormat="1" ht="15" customHeight="1" x14ac:dyDescent="0.25">
      <c r="Q4550" s="1123"/>
    </row>
    <row r="4551" spans="17:17" s="964" customFormat="1" ht="15" customHeight="1" x14ac:dyDescent="0.25">
      <c r="Q4551" s="1123"/>
    </row>
    <row r="4552" spans="17:17" s="964" customFormat="1" ht="15" customHeight="1" x14ac:dyDescent="0.25">
      <c r="Q4552" s="1123"/>
    </row>
    <row r="4553" spans="17:17" s="964" customFormat="1" ht="15" customHeight="1" x14ac:dyDescent="0.25">
      <c r="Q4553" s="1123"/>
    </row>
    <row r="4554" spans="17:17" s="964" customFormat="1" ht="15" customHeight="1" x14ac:dyDescent="0.25">
      <c r="Q4554" s="1123"/>
    </row>
    <row r="4555" spans="17:17" s="964" customFormat="1" ht="15" customHeight="1" x14ac:dyDescent="0.25">
      <c r="Q4555" s="1123"/>
    </row>
    <row r="4556" spans="17:17" s="964" customFormat="1" ht="15" customHeight="1" x14ac:dyDescent="0.25">
      <c r="Q4556" s="1123"/>
    </row>
    <row r="4557" spans="17:17" s="964" customFormat="1" ht="15" customHeight="1" x14ac:dyDescent="0.25">
      <c r="Q4557" s="1123"/>
    </row>
    <row r="4558" spans="17:17" s="964" customFormat="1" ht="15" customHeight="1" x14ac:dyDescent="0.25">
      <c r="Q4558" s="1123"/>
    </row>
    <row r="4559" spans="17:17" s="964" customFormat="1" ht="15" customHeight="1" x14ac:dyDescent="0.25">
      <c r="Q4559" s="1123"/>
    </row>
    <row r="4560" spans="17:17" s="964" customFormat="1" ht="15" customHeight="1" x14ac:dyDescent="0.25">
      <c r="Q4560" s="1123"/>
    </row>
    <row r="4561" spans="17:17" s="964" customFormat="1" ht="15" customHeight="1" x14ac:dyDescent="0.25">
      <c r="Q4561" s="1123"/>
    </row>
    <row r="4562" spans="17:17" s="964" customFormat="1" ht="15" customHeight="1" x14ac:dyDescent="0.25">
      <c r="Q4562" s="1123"/>
    </row>
    <row r="4563" spans="17:17" s="964" customFormat="1" ht="15" customHeight="1" x14ac:dyDescent="0.25">
      <c r="Q4563" s="1123"/>
    </row>
    <row r="4564" spans="17:17" s="964" customFormat="1" ht="15" customHeight="1" x14ac:dyDescent="0.25">
      <c r="Q4564" s="1123"/>
    </row>
    <row r="4565" spans="17:17" s="964" customFormat="1" ht="15" customHeight="1" x14ac:dyDescent="0.25">
      <c r="Q4565" s="1123"/>
    </row>
    <row r="4566" spans="17:17" s="964" customFormat="1" ht="15" customHeight="1" x14ac:dyDescent="0.25">
      <c r="Q4566" s="1123"/>
    </row>
    <row r="4567" spans="17:17" s="964" customFormat="1" ht="15" customHeight="1" x14ac:dyDescent="0.25">
      <c r="Q4567" s="1123"/>
    </row>
    <row r="4568" spans="17:17" s="964" customFormat="1" ht="15" customHeight="1" x14ac:dyDescent="0.25">
      <c r="Q4568" s="1123"/>
    </row>
    <row r="4569" spans="17:17" s="964" customFormat="1" ht="15" customHeight="1" x14ac:dyDescent="0.25">
      <c r="Q4569" s="1123"/>
    </row>
    <row r="4570" spans="17:17" s="964" customFormat="1" ht="15" customHeight="1" x14ac:dyDescent="0.25">
      <c r="Q4570" s="1123"/>
    </row>
    <row r="4571" spans="17:17" s="964" customFormat="1" ht="15" customHeight="1" x14ac:dyDescent="0.25">
      <c r="Q4571" s="1123"/>
    </row>
    <row r="4572" spans="17:17" s="964" customFormat="1" ht="15" customHeight="1" x14ac:dyDescent="0.25">
      <c r="Q4572" s="1123"/>
    </row>
    <row r="4573" spans="17:17" s="964" customFormat="1" ht="15" customHeight="1" x14ac:dyDescent="0.25">
      <c r="Q4573" s="1123"/>
    </row>
    <row r="4574" spans="17:17" s="964" customFormat="1" ht="15" customHeight="1" x14ac:dyDescent="0.25">
      <c r="Q4574" s="1123"/>
    </row>
    <row r="4575" spans="17:17" s="964" customFormat="1" ht="15" customHeight="1" x14ac:dyDescent="0.25">
      <c r="Q4575" s="1123"/>
    </row>
    <row r="4576" spans="17:17" s="964" customFormat="1" ht="15" customHeight="1" x14ac:dyDescent="0.25">
      <c r="Q4576" s="1123"/>
    </row>
    <row r="4577" spans="17:17" s="964" customFormat="1" ht="15" customHeight="1" x14ac:dyDescent="0.25">
      <c r="Q4577" s="1123"/>
    </row>
    <row r="4578" spans="17:17" s="964" customFormat="1" ht="15" customHeight="1" x14ac:dyDescent="0.25">
      <c r="Q4578" s="1123"/>
    </row>
    <row r="4579" spans="17:17" s="964" customFormat="1" ht="15" customHeight="1" x14ac:dyDescent="0.25">
      <c r="Q4579" s="1123"/>
    </row>
    <row r="4580" spans="17:17" s="964" customFormat="1" ht="15" customHeight="1" x14ac:dyDescent="0.25">
      <c r="Q4580" s="1123"/>
    </row>
    <row r="4581" spans="17:17" s="964" customFormat="1" ht="15" customHeight="1" x14ac:dyDescent="0.25">
      <c r="Q4581" s="1123"/>
    </row>
    <row r="4582" spans="17:17" s="964" customFormat="1" ht="15" customHeight="1" x14ac:dyDescent="0.25">
      <c r="Q4582" s="1123"/>
    </row>
    <row r="4583" spans="17:17" s="964" customFormat="1" ht="15" customHeight="1" x14ac:dyDescent="0.25">
      <c r="Q4583" s="1123"/>
    </row>
    <row r="4584" spans="17:17" s="964" customFormat="1" ht="15" customHeight="1" x14ac:dyDescent="0.25">
      <c r="Q4584" s="1123"/>
    </row>
    <row r="4585" spans="17:17" s="964" customFormat="1" ht="15" customHeight="1" x14ac:dyDescent="0.25">
      <c r="Q4585" s="1123"/>
    </row>
    <row r="4586" spans="17:17" s="964" customFormat="1" ht="15" customHeight="1" x14ac:dyDescent="0.25">
      <c r="Q4586" s="1123"/>
    </row>
    <row r="4587" spans="17:17" s="964" customFormat="1" ht="15" customHeight="1" x14ac:dyDescent="0.25">
      <c r="Q4587" s="1123"/>
    </row>
    <row r="4588" spans="17:17" s="964" customFormat="1" ht="15" customHeight="1" x14ac:dyDescent="0.25">
      <c r="Q4588" s="1123"/>
    </row>
    <row r="4589" spans="17:17" s="964" customFormat="1" ht="15" customHeight="1" x14ac:dyDescent="0.25">
      <c r="Q4589" s="1123"/>
    </row>
    <row r="4590" spans="17:17" s="964" customFormat="1" ht="15" customHeight="1" x14ac:dyDescent="0.25">
      <c r="Q4590" s="1123"/>
    </row>
    <row r="4591" spans="17:17" s="964" customFormat="1" ht="15" customHeight="1" x14ac:dyDescent="0.25">
      <c r="Q4591" s="1123"/>
    </row>
    <row r="4592" spans="17:17" s="964" customFormat="1" ht="15" customHeight="1" x14ac:dyDescent="0.25">
      <c r="Q4592" s="1123"/>
    </row>
    <row r="4593" spans="17:17" s="964" customFormat="1" ht="15" customHeight="1" x14ac:dyDescent="0.25">
      <c r="Q4593" s="1123"/>
    </row>
    <row r="4594" spans="17:17" s="964" customFormat="1" ht="15" customHeight="1" x14ac:dyDescent="0.25">
      <c r="Q4594" s="1123"/>
    </row>
    <row r="4595" spans="17:17" s="964" customFormat="1" ht="15" customHeight="1" x14ac:dyDescent="0.25">
      <c r="Q4595" s="1123"/>
    </row>
    <row r="4596" spans="17:17" s="964" customFormat="1" ht="15" customHeight="1" x14ac:dyDescent="0.25">
      <c r="Q4596" s="1123"/>
    </row>
    <row r="4597" spans="17:17" s="964" customFormat="1" ht="15" customHeight="1" x14ac:dyDescent="0.25">
      <c r="Q4597" s="1123"/>
    </row>
    <row r="4598" spans="17:17" s="964" customFormat="1" ht="15" customHeight="1" x14ac:dyDescent="0.25">
      <c r="Q4598" s="1123"/>
    </row>
    <row r="4599" spans="17:17" s="964" customFormat="1" ht="15" customHeight="1" x14ac:dyDescent="0.25">
      <c r="Q4599" s="1123"/>
    </row>
    <row r="4600" spans="17:17" s="964" customFormat="1" ht="15" customHeight="1" x14ac:dyDescent="0.25">
      <c r="Q4600" s="1123"/>
    </row>
    <row r="4601" spans="17:17" s="964" customFormat="1" ht="15" customHeight="1" x14ac:dyDescent="0.25">
      <c r="Q4601" s="1123"/>
    </row>
    <row r="4602" spans="17:17" s="964" customFormat="1" ht="15" customHeight="1" x14ac:dyDescent="0.25">
      <c r="Q4602" s="1123"/>
    </row>
    <row r="4603" spans="17:17" s="964" customFormat="1" ht="15" customHeight="1" x14ac:dyDescent="0.25">
      <c r="Q4603" s="1123"/>
    </row>
    <row r="4604" spans="17:17" s="964" customFormat="1" ht="15" customHeight="1" x14ac:dyDescent="0.25">
      <c r="Q4604" s="1123"/>
    </row>
    <row r="4605" spans="17:17" s="964" customFormat="1" ht="15" customHeight="1" x14ac:dyDescent="0.25">
      <c r="Q4605" s="1123"/>
    </row>
    <row r="4606" spans="17:17" s="964" customFormat="1" ht="15" customHeight="1" x14ac:dyDescent="0.25">
      <c r="Q4606" s="1123"/>
    </row>
    <row r="4607" spans="17:17" s="964" customFormat="1" ht="15" customHeight="1" x14ac:dyDescent="0.25">
      <c r="Q4607" s="1123"/>
    </row>
    <row r="4608" spans="17:17" s="964" customFormat="1" ht="15" customHeight="1" x14ac:dyDescent="0.25">
      <c r="Q4608" s="1123"/>
    </row>
    <row r="4609" spans="17:17" s="964" customFormat="1" ht="15" customHeight="1" x14ac:dyDescent="0.25">
      <c r="Q4609" s="1123"/>
    </row>
    <row r="4610" spans="17:17" s="964" customFormat="1" ht="15" customHeight="1" x14ac:dyDescent="0.25">
      <c r="Q4610" s="1123"/>
    </row>
    <row r="4611" spans="17:17" s="964" customFormat="1" ht="15" customHeight="1" x14ac:dyDescent="0.25">
      <c r="Q4611" s="1123"/>
    </row>
    <row r="4612" spans="17:17" s="964" customFormat="1" ht="15" customHeight="1" x14ac:dyDescent="0.25">
      <c r="Q4612" s="1123"/>
    </row>
    <row r="4613" spans="17:17" s="964" customFormat="1" ht="15" customHeight="1" x14ac:dyDescent="0.25">
      <c r="Q4613" s="1123"/>
    </row>
    <row r="4614" spans="17:17" s="964" customFormat="1" ht="15" customHeight="1" x14ac:dyDescent="0.25">
      <c r="Q4614" s="1123"/>
    </row>
    <row r="4615" spans="17:17" s="964" customFormat="1" ht="15" customHeight="1" x14ac:dyDescent="0.25">
      <c r="Q4615" s="1123"/>
    </row>
    <row r="4616" spans="17:17" s="964" customFormat="1" ht="15" customHeight="1" x14ac:dyDescent="0.25">
      <c r="Q4616" s="1123"/>
    </row>
    <row r="4617" spans="17:17" s="964" customFormat="1" ht="15" customHeight="1" x14ac:dyDescent="0.25">
      <c r="Q4617" s="1123"/>
    </row>
    <row r="4618" spans="17:17" s="964" customFormat="1" ht="15" customHeight="1" x14ac:dyDescent="0.25">
      <c r="Q4618" s="1123"/>
    </row>
    <row r="4619" spans="17:17" s="964" customFormat="1" ht="15" customHeight="1" x14ac:dyDescent="0.25">
      <c r="Q4619" s="1123"/>
    </row>
    <row r="4620" spans="17:17" s="964" customFormat="1" ht="15" customHeight="1" x14ac:dyDescent="0.25">
      <c r="Q4620" s="1123"/>
    </row>
    <row r="4621" spans="17:17" s="964" customFormat="1" ht="15" customHeight="1" x14ac:dyDescent="0.25">
      <c r="Q4621" s="1123"/>
    </row>
    <row r="4622" spans="17:17" s="964" customFormat="1" ht="15" customHeight="1" x14ac:dyDescent="0.25">
      <c r="Q4622" s="1123"/>
    </row>
    <row r="4623" spans="17:17" s="964" customFormat="1" ht="15" customHeight="1" x14ac:dyDescent="0.25">
      <c r="Q4623" s="1123"/>
    </row>
    <row r="4624" spans="17:17" s="964" customFormat="1" ht="15" customHeight="1" x14ac:dyDescent="0.25">
      <c r="Q4624" s="1123"/>
    </row>
    <row r="4625" spans="17:17" s="964" customFormat="1" ht="15" customHeight="1" x14ac:dyDescent="0.25">
      <c r="Q4625" s="1123"/>
    </row>
    <row r="4626" spans="17:17" s="964" customFormat="1" ht="15" customHeight="1" x14ac:dyDescent="0.25">
      <c r="Q4626" s="1123"/>
    </row>
    <row r="4627" spans="17:17" s="964" customFormat="1" ht="15" customHeight="1" x14ac:dyDescent="0.25">
      <c r="Q4627" s="1123"/>
    </row>
    <row r="4628" spans="17:17" s="964" customFormat="1" ht="15" customHeight="1" x14ac:dyDescent="0.25">
      <c r="Q4628" s="1123"/>
    </row>
    <row r="4629" spans="17:17" s="964" customFormat="1" ht="15" customHeight="1" x14ac:dyDescent="0.25">
      <c r="Q4629" s="1123"/>
    </row>
    <row r="4630" spans="17:17" s="964" customFormat="1" ht="15" customHeight="1" x14ac:dyDescent="0.25">
      <c r="Q4630" s="1123"/>
    </row>
    <row r="4631" spans="17:17" s="964" customFormat="1" ht="15" customHeight="1" x14ac:dyDescent="0.25">
      <c r="Q4631" s="1123"/>
    </row>
    <row r="4632" spans="17:17" s="964" customFormat="1" ht="15" customHeight="1" x14ac:dyDescent="0.25">
      <c r="Q4632" s="1123"/>
    </row>
    <row r="4633" spans="17:17" s="964" customFormat="1" ht="15" customHeight="1" x14ac:dyDescent="0.25">
      <c r="Q4633" s="1123"/>
    </row>
    <row r="4634" spans="17:17" s="964" customFormat="1" ht="15" customHeight="1" x14ac:dyDescent="0.25">
      <c r="Q4634" s="1123"/>
    </row>
    <row r="4635" spans="17:17" s="964" customFormat="1" ht="15" customHeight="1" x14ac:dyDescent="0.25">
      <c r="Q4635" s="1123"/>
    </row>
    <row r="4636" spans="17:17" s="964" customFormat="1" ht="15" customHeight="1" x14ac:dyDescent="0.25">
      <c r="Q4636" s="1123"/>
    </row>
    <row r="4637" spans="17:17" s="964" customFormat="1" ht="15" customHeight="1" x14ac:dyDescent="0.25">
      <c r="Q4637" s="1123"/>
    </row>
    <row r="4638" spans="17:17" s="964" customFormat="1" ht="15" customHeight="1" x14ac:dyDescent="0.25">
      <c r="Q4638" s="1123"/>
    </row>
    <row r="4639" spans="17:17" s="964" customFormat="1" ht="15" customHeight="1" x14ac:dyDescent="0.25">
      <c r="Q4639" s="1123"/>
    </row>
    <row r="4640" spans="17:17" s="964" customFormat="1" ht="15" customHeight="1" x14ac:dyDescent="0.25">
      <c r="Q4640" s="1123"/>
    </row>
    <row r="4641" spans="17:17" s="964" customFormat="1" ht="15" customHeight="1" x14ac:dyDescent="0.25">
      <c r="Q4641" s="1123"/>
    </row>
    <row r="4642" spans="17:17" s="964" customFormat="1" ht="15" customHeight="1" x14ac:dyDescent="0.25">
      <c r="Q4642" s="1123"/>
    </row>
    <row r="4643" spans="17:17" s="964" customFormat="1" ht="15" customHeight="1" x14ac:dyDescent="0.25">
      <c r="Q4643" s="1123"/>
    </row>
    <row r="4644" spans="17:17" s="964" customFormat="1" ht="15" customHeight="1" x14ac:dyDescent="0.25">
      <c r="Q4644" s="1123"/>
    </row>
    <row r="4645" spans="17:17" s="964" customFormat="1" ht="15" customHeight="1" x14ac:dyDescent="0.25">
      <c r="Q4645" s="1123"/>
    </row>
    <row r="4646" spans="17:17" s="964" customFormat="1" ht="15" customHeight="1" x14ac:dyDescent="0.25">
      <c r="Q4646" s="1123"/>
    </row>
    <row r="4647" spans="17:17" s="964" customFormat="1" ht="15" customHeight="1" x14ac:dyDescent="0.25">
      <c r="Q4647" s="1123"/>
    </row>
    <row r="4648" spans="17:17" s="964" customFormat="1" ht="15" customHeight="1" x14ac:dyDescent="0.25">
      <c r="Q4648" s="1123"/>
    </row>
    <row r="4649" spans="17:17" s="964" customFormat="1" ht="15" customHeight="1" x14ac:dyDescent="0.25">
      <c r="Q4649" s="1123"/>
    </row>
    <row r="4650" spans="17:17" s="964" customFormat="1" ht="15" customHeight="1" x14ac:dyDescent="0.25">
      <c r="Q4650" s="1123"/>
    </row>
    <row r="4651" spans="17:17" s="964" customFormat="1" ht="15" customHeight="1" x14ac:dyDescent="0.25">
      <c r="Q4651" s="1123"/>
    </row>
    <row r="4652" spans="17:17" s="964" customFormat="1" ht="15" customHeight="1" x14ac:dyDescent="0.25">
      <c r="Q4652" s="1123"/>
    </row>
    <row r="4653" spans="17:17" s="964" customFormat="1" ht="15" customHeight="1" x14ac:dyDescent="0.25">
      <c r="Q4653" s="1123"/>
    </row>
    <row r="4654" spans="17:17" s="964" customFormat="1" ht="15" customHeight="1" x14ac:dyDescent="0.25">
      <c r="Q4654" s="1123"/>
    </row>
    <row r="4655" spans="17:17" s="964" customFormat="1" ht="15" customHeight="1" x14ac:dyDescent="0.25">
      <c r="Q4655" s="1123"/>
    </row>
    <row r="4656" spans="17:17" s="964" customFormat="1" ht="15" customHeight="1" x14ac:dyDescent="0.25">
      <c r="Q4656" s="1123"/>
    </row>
    <row r="4657" spans="17:17" s="964" customFormat="1" ht="15" customHeight="1" x14ac:dyDescent="0.25">
      <c r="Q4657" s="1123"/>
    </row>
    <row r="4658" spans="17:17" s="964" customFormat="1" ht="15" customHeight="1" x14ac:dyDescent="0.25">
      <c r="Q4658" s="1123"/>
    </row>
    <row r="4659" spans="17:17" s="964" customFormat="1" ht="15" customHeight="1" x14ac:dyDescent="0.25">
      <c r="Q4659" s="1123"/>
    </row>
    <row r="4660" spans="17:17" s="964" customFormat="1" ht="15" customHeight="1" x14ac:dyDescent="0.25">
      <c r="Q4660" s="1123"/>
    </row>
    <row r="4661" spans="17:17" s="964" customFormat="1" ht="15" customHeight="1" x14ac:dyDescent="0.25">
      <c r="Q4661" s="1123"/>
    </row>
    <row r="4662" spans="17:17" s="964" customFormat="1" ht="15" customHeight="1" x14ac:dyDescent="0.25">
      <c r="Q4662" s="1123"/>
    </row>
    <row r="4663" spans="17:17" s="964" customFormat="1" ht="15" customHeight="1" x14ac:dyDescent="0.25">
      <c r="Q4663" s="1123"/>
    </row>
    <row r="4664" spans="17:17" s="964" customFormat="1" ht="15" customHeight="1" x14ac:dyDescent="0.25">
      <c r="Q4664" s="1123"/>
    </row>
    <row r="4665" spans="17:17" s="964" customFormat="1" ht="15" customHeight="1" x14ac:dyDescent="0.25">
      <c r="Q4665" s="1123"/>
    </row>
    <row r="4666" spans="17:17" s="964" customFormat="1" ht="15" customHeight="1" x14ac:dyDescent="0.25">
      <c r="Q4666" s="1123"/>
    </row>
    <row r="4667" spans="17:17" s="964" customFormat="1" ht="15" customHeight="1" x14ac:dyDescent="0.25">
      <c r="Q4667" s="1123"/>
    </row>
    <row r="4668" spans="17:17" s="964" customFormat="1" ht="15" customHeight="1" x14ac:dyDescent="0.25">
      <c r="Q4668" s="1123"/>
    </row>
    <row r="4669" spans="17:17" s="964" customFormat="1" ht="15" customHeight="1" x14ac:dyDescent="0.25">
      <c r="Q4669" s="1123"/>
    </row>
    <row r="4670" spans="17:17" s="964" customFormat="1" ht="15" customHeight="1" x14ac:dyDescent="0.25">
      <c r="Q4670" s="1123"/>
    </row>
    <row r="4671" spans="17:17" s="964" customFormat="1" ht="15" customHeight="1" x14ac:dyDescent="0.25">
      <c r="Q4671" s="1123"/>
    </row>
    <row r="4672" spans="17:17" s="964" customFormat="1" ht="15" customHeight="1" x14ac:dyDescent="0.25">
      <c r="Q4672" s="1123"/>
    </row>
    <row r="4673" spans="17:17" s="964" customFormat="1" ht="15" customHeight="1" x14ac:dyDescent="0.25">
      <c r="Q4673" s="1123"/>
    </row>
    <row r="4674" spans="17:17" s="964" customFormat="1" ht="15" customHeight="1" x14ac:dyDescent="0.25">
      <c r="Q4674" s="1123"/>
    </row>
    <row r="4675" spans="17:17" s="964" customFormat="1" ht="15" customHeight="1" x14ac:dyDescent="0.25">
      <c r="Q4675" s="1123"/>
    </row>
    <row r="4676" spans="17:17" s="964" customFormat="1" ht="15" customHeight="1" x14ac:dyDescent="0.25">
      <c r="Q4676" s="1123"/>
    </row>
    <row r="4677" spans="17:17" s="964" customFormat="1" ht="15" customHeight="1" x14ac:dyDescent="0.25">
      <c r="Q4677" s="1123"/>
    </row>
    <row r="4678" spans="17:17" s="964" customFormat="1" ht="15" customHeight="1" x14ac:dyDescent="0.25">
      <c r="Q4678" s="1123"/>
    </row>
    <row r="4679" spans="17:17" s="964" customFormat="1" ht="15" customHeight="1" x14ac:dyDescent="0.25">
      <c r="Q4679" s="1123"/>
    </row>
    <row r="4680" spans="17:17" s="964" customFormat="1" ht="15" customHeight="1" x14ac:dyDescent="0.25">
      <c r="Q4680" s="1123"/>
    </row>
    <row r="4681" spans="17:17" s="964" customFormat="1" ht="15" customHeight="1" x14ac:dyDescent="0.25">
      <c r="Q4681" s="1123"/>
    </row>
    <row r="4682" spans="17:17" s="964" customFormat="1" ht="15" customHeight="1" x14ac:dyDescent="0.25">
      <c r="Q4682" s="1123"/>
    </row>
    <row r="4683" spans="17:17" s="964" customFormat="1" ht="15" customHeight="1" x14ac:dyDescent="0.25">
      <c r="Q4683" s="1123"/>
    </row>
    <row r="4684" spans="17:17" s="964" customFormat="1" ht="15" customHeight="1" x14ac:dyDescent="0.25">
      <c r="Q4684" s="1123"/>
    </row>
    <row r="4685" spans="17:17" s="964" customFormat="1" ht="15" customHeight="1" x14ac:dyDescent="0.25">
      <c r="Q4685" s="1123"/>
    </row>
    <row r="4686" spans="17:17" s="964" customFormat="1" ht="15" customHeight="1" x14ac:dyDescent="0.25">
      <c r="Q4686" s="1123"/>
    </row>
    <row r="4687" spans="17:17" s="964" customFormat="1" ht="15" customHeight="1" x14ac:dyDescent="0.25">
      <c r="Q4687" s="1123"/>
    </row>
    <row r="4688" spans="17:17" s="964" customFormat="1" ht="15" customHeight="1" x14ac:dyDescent="0.25">
      <c r="Q4688" s="1123"/>
    </row>
    <row r="4689" spans="17:17" s="964" customFormat="1" ht="15" customHeight="1" x14ac:dyDescent="0.25">
      <c r="Q4689" s="1123"/>
    </row>
    <row r="4690" spans="17:17" s="964" customFormat="1" ht="15" customHeight="1" x14ac:dyDescent="0.25">
      <c r="Q4690" s="1123"/>
    </row>
    <row r="4691" spans="17:17" s="964" customFormat="1" ht="15" customHeight="1" x14ac:dyDescent="0.25">
      <c r="Q4691" s="1123"/>
    </row>
    <row r="4692" spans="17:17" s="964" customFormat="1" ht="15" customHeight="1" x14ac:dyDescent="0.25">
      <c r="Q4692" s="1123"/>
    </row>
    <row r="4693" spans="17:17" s="964" customFormat="1" ht="15" customHeight="1" x14ac:dyDescent="0.25">
      <c r="Q4693" s="1123"/>
    </row>
    <row r="4694" spans="17:17" s="964" customFormat="1" ht="15" customHeight="1" x14ac:dyDescent="0.25">
      <c r="Q4694" s="1123"/>
    </row>
    <row r="4695" spans="17:17" s="964" customFormat="1" ht="15" customHeight="1" x14ac:dyDescent="0.25">
      <c r="Q4695" s="1123"/>
    </row>
    <row r="4696" spans="17:17" s="964" customFormat="1" ht="15" customHeight="1" x14ac:dyDescent="0.25">
      <c r="Q4696" s="1123"/>
    </row>
    <row r="4697" spans="17:17" s="964" customFormat="1" ht="15" customHeight="1" x14ac:dyDescent="0.25">
      <c r="Q4697" s="1123"/>
    </row>
    <row r="4698" spans="17:17" s="964" customFormat="1" ht="15" customHeight="1" x14ac:dyDescent="0.25">
      <c r="Q4698" s="1123"/>
    </row>
    <row r="4699" spans="17:17" s="964" customFormat="1" ht="15" customHeight="1" x14ac:dyDescent="0.25">
      <c r="Q4699" s="1123"/>
    </row>
    <row r="4700" spans="17:17" s="964" customFormat="1" ht="15" customHeight="1" x14ac:dyDescent="0.25">
      <c r="Q4700" s="1123"/>
    </row>
    <row r="4701" spans="17:17" s="964" customFormat="1" ht="15" customHeight="1" x14ac:dyDescent="0.25">
      <c r="Q4701" s="1123"/>
    </row>
    <row r="4702" spans="17:17" s="964" customFormat="1" ht="15" customHeight="1" x14ac:dyDescent="0.25">
      <c r="Q4702" s="1123"/>
    </row>
    <row r="4703" spans="17:17" s="964" customFormat="1" ht="15" customHeight="1" x14ac:dyDescent="0.25">
      <c r="Q4703" s="1123"/>
    </row>
    <row r="4704" spans="17:17" s="964" customFormat="1" ht="15" customHeight="1" x14ac:dyDescent="0.25">
      <c r="Q4704" s="1123"/>
    </row>
    <row r="4705" spans="17:17" s="964" customFormat="1" ht="15" customHeight="1" x14ac:dyDescent="0.25">
      <c r="Q4705" s="1123"/>
    </row>
    <row r="4706" spans="17:17" s="964" customFormat="1" ht="15" customHeight="1" x14ac:dyDescent="0.25">
      <c r="Q4706" s="1123"/>
    </row>
    <row r="4707" spans="17:17" s="964" customFormat="1" ht="15" customHeight="1" x14ac:dyDescent="0.25">
      <c r="Q4707" s="1123"/>
    </row>
    <row r="4708" spans="17:17" s="964" customFormat="1" ht="15" customHeight="1" x14ac:dyDescent="0.25">
      <c r="Q4708" s="1123"/>
    </row>
    <row r="4709" spans="17:17" s="964" customFormat="1" ht="15" customHeight="1" x14ac:dyDescent="0.25">
      <c r="Q4709" s="1123"/>
    </row>
    <row r="4710" spans="17:17" s="964" customFormat="1" ht="15" customHeight="1" x14ac:dyDescent="0.25">
      <c r="Q4710" s="1123"/>
    </row>
    <row r="4711" spans="17:17" s="964" customFormat="1" ht="15" customHeight="1" x14ac:dyDescent="0.25">
      <c r="Q4711" s="1123"/>
    </row>
    <row r="4712" spans="17:17" s="964" customFormat="1" ht="15" customHeight="1" x14ac:dyDescent="0.25">
      <c r="Q4712" s="1123"/>
    </row>
    <row r="4713" spans="17:17" s="964" customFormat="1" ht="15" customHeight="1" x14ac:dyDescent="0.25">
      <c r="Q4713" s="1123"/>
    </row>
    <row r="4714" spans="17:17" s="964" customFormat="1" ht="15" customHeight="1" x14ac:dyDescent="0.25">
      <c r="Q4714" s="1123"/>
    </row>
    <row r="4715" spans="17:17" s="964" customFormat="1" ht="15" customHeight="1" x14ac:dyDescent="0.25">
      <c r="Q4715" s="1123"/>
    </row>
    <row r="4716" spans="17:17" s="964" customFormat="1" ht="15" customHeight="1" x14ac:dyDescent="0.25">
      <c r="Q4716" s="1123"/>
    </row>
    <row r="4717" spans="17:17" s="964" customFormat="1" ht="15" customHeight="1" x14ac:dyDescent="0.25">
      <c r="Q4717" s="1123"/>
    </row>
    <row r="4718" spans="17:17" s="964" customFormat="1" ht="15" customHeight="1" x14ac:dyDescent="0.25">
      <c r="Q4718" s="1123"/>
    </row>
    <row r="4719" spans="17:17" s="964" customFormat="1" ht="15" customHeight="1" x14ac:dyDescent="0.25">
      <c r="Q4719" s="1123"/>
    </row>
    <row r="4720" spans="17:17" s="964" customFormat="1" ht="15" customHeight="1" x14ac:dyDescent="0.25">
      <c r="Q4720" s="1123"/>
    </row>
    <row r="4721" spans="17:17" s="964" customFormat="1" ht="15" customHeight="1" x14ac:dyDescent="0.25">
      <c r="Q4721" s="1123"/>
    </row>
    <row r="4722" spans="17:17" s="964" customFormat="1" ht="15" customHeight="1" x14ac:dyDescent="0.25">
      <c r="Q4722" s="1123"/>
    </row>
    <row r="4723" spans="17:17" s="964" customFormat="1" ht="15" customHeight="1" x14ac:dyDescent="0.25">
      <c r="Q4723" s="1123"/>
    </row>
    <row r="4724" spans="17:17" s="964" customFormat="1" ht="15" customHeight="1" x14ac:dyDescent="0.25">
      <c r="Q4724" s="1123"/>
    </row>
    <row r="4725" spans="17:17" s="964" customFormat="1" ht="15" customHeight="1" x14ac:dyDescent="0.25">
      <c r="Q4725" s="1123"/>
    </row>
    <row r="4726" spans="17:17" s="964" customFormat="1" ht="15" customHeight="1" x14ac:dyDescent="0.25">
      <c r="Q4726" s="1123"/>
    </row>
    <row r="4727" spans="17:17" s="964" customFormat="1" ht="15" customHeight="1" x14ac:dyDescent="0.25">
      <c r="Q4727" s="1123"/>
    </row>
    <row r="4728" spans="17:17" s="964" customFormat="1" ht="15" customHeight="1" x14ac:dyDescent="0.25">
      <c r="Q4728" s="1123"/>
    </row>
    <row r="4729" spans="17:17" s="964" customFormat="1" ht="15" customHeight="1" x14ac:dyDescent="0.25">
      <c r="Q4729" s="1123"/>
    </row>
    <row r="4730" spans="17:17" s="964" customFormat="1" ht="15" customHeight="1" x14ac:dyDescent="0.25">
      <c r="Q4730" s="1123"/>
    </row>
    <row r="4731" spans="17:17" s="964" customFormat="1" ht="15" customHeight="1" x14ac:dyDescent="0.25">
      <c r="Q4731" s="1123"/>
    </row>
    <row r="4732" spans="17:17" s="964" customFormat="1" ht="15" customHeight="1" x14ac:dyDescent="0.25">
      <c r="Q4732" s="1123"/>
    </row>
    <row r="4733" spans="17:17" s="964" customFormat="1" ht="15" customHeight="1" x14ac:dyDescent="0.25">
      <c r="Q4733" s="1123"/>
    </row>
    <row r="4734" spans="17:17" s="964" customFormat="1" ht="15" customHeight="1" x14ac:dyDescent="0.25">
      <c r="Q4734" s="1123"/>
    </row>
    <row r="4735" spans="17:17" s="964" customFormat="1" ht="15" customHeight="1" x14ac:dyDescent="0.25">
      <c r="Q4735" s="1123"/>
    </row>
    <row r="4736" spans="17:17" s="964" customFormat="1" ht="15" customHeight="1" x14ac:dyDescent="0.25">
      <c r="Q4736" s="1123"/>
    </row>
    <row r="4737" spans="17:17" s="964" customFormat="1" ht="15" customHeight="1" x14ac:dyDescent="0.25">
      <c r="Q4737" s="1123"/>
    </row>
    <row r="4738" spans="17:17" s="964" customFormat="1" ht="15" customHeight="1" x14ac:dyDescent="0.25">
      <c r="Q4738" s="1123"/>
    </row>
    <row r="4739" spans="17:17" s="964" customFormat="1" ht="15" customHeight="1" x14ac:dyDescent="0.25">
      <c r="Q4739" s="1123"/>
    </row>
    <row r="4740" spans="17:17" s="964" customFormat="1" ht="15" customHeight="1" x14ac:dyDescent="0.25">
      <c r="Q4740" s="1123"/>
    </row>
    <row r="4741" spans="17:17" s="964" customFormat="1" ht="15" customHeight="1" x14ac:dyDescent="0.25">
      <c r="Q4741" s="1123"/>
    </row>
    <row r="4742" spans="17:17" s="964" customFormat="1" ht="15" customHeight="1" x14ac:dyDescent="0.25">
      <c r="Q4742" s="1123"/>
    </row>
    <row r="4743" spans="17:17" s="964" customFormat="1" ht="15" customHeight="1" x14ac:dyDescent="0.25">
      <c r="Q4743" s="1123"/>
    </row>
    <row r="4744" spans="17:17" s="964" customFormat="1" ht="15" customHeight="1" x14ac:dyDescent="0.25">
      <c r="Q4744" s="1123"/>
    </row>
    <row r="4745" spans="17:17" s="964" customFormat="1" ht="15" customHeight="1" x14ac:dyDescent="0.25">
      <c r="Q4745" s="1123"/>
    </row>
    <row r="4746" spans="17:17" s="964" customFormat="1" ht="15" customHeight="1" x14ac:dyDescent="0.25">
      <c r="Q4746" s="1123"/>
    </row>
    <row r="4747" spans="17:17" s="964" customFormat="1" ht="15" customHeight="1" x14ac:dyDescent="0.25">
      <c r="Q4747" s="1123"/>
    </row>
    <row r="4748" spans="17:17" s="964" customFormat="1" ht="15" customHeight="1" x14ac:dyDescent="0.25">
      <c r="Q4748" s="1123"/>
    </row>
    <row r="4749" spans="17:17" s="964" customFormat="1" ht="15" customHeight="1" x14ac:dyDescent="0.25">
      <c r="Q4749" s="1123"/>
    </row>
    <row r="4750" spans="17:17" s="964" customFormat="1" ht="15" customHeight="1" x14ac:dyDescent="0.25">
      <c r="Q4750" s="1123"/>
    </row>
    <row r="4751" spans="17:17" s="964" customFormat="1" ht="15" customHeight="1" x14ac:dyDescent="0.25">
      <c r="Q4751" s="1123"/>
    </row>
    <row r="4752" spans="17:17" s="964" customFormat="1" ht="15" customHeight="1" x14ac:dyDescent="0.25">
      <c r="Q4752" s="1123"/>
    </row>
    <row r="4753" spans="17:17" s="964" customFormat="1" ht="15" customHeight="1" x14ac:dyDescent="0.25">
      <c r="Q4753" s="1123"/>
    </row>
    <row r="4754" spans="17:17" s="964" customFormat="1" ht="15" customHeight="1" x14ac:dyDescent="0.25">
      <c r="Q4754" s="1123"/>
    </row>
    <row r="4755" spans="17:17" s="964" customFormat="1" ht="15" customHeight="1" x14ac:dyDescent="0.25">
      <c r="Q4755" s="1123"/>
    </row>
    <row r="4756" spans="17:17" s="964" customFormat="1" ht="15" customHeight="1" x14ac:dyDescent="0.25">
      <c r="Q4756" s="1123"/>
    </row>
    <row r="4757" spans="17:17" s="964" customFormat="1" ht="15" customHeight="1" x14ac:dyDescent="0.25">
      <c r="Q4757" s="1123"/>
    </row>
    <row r="4758" spans="17:17" s="964" customFormat="1" ht="15" customHeight="1" x14ac:dyDescent="0.25">
      <c r="Q4758" s="1123"/>
    </row>
    <row r="4759" spans="17:17" s="964" customFormat="1" ht="15" customHeight="1" x14ac:dyDescent="0.25">
      <c r="Q4759" s="1123"/>
    </row>
    <row r="4760" spans="17:17" s="964" customFormat="1" ht="15" customHeight="1" x14ac:dyDescent="0.25">
      <c r="Q4760" s="1123"/>
    </row>
    <row r="4761" spans="17:17" s="964" customFormat="1" ht="15" customHeight="1" x14ac:dyDescent="0.25">
      <c r="Q4761" s="1123"/>
    </row>
    <row r="4762" spans="17:17" s="964" customFormat="1" ht="15" customHeight="1" x14ac:dyDescent="0.25">
      <c r="Q4762" s="1123"/>
    </row>
    <row r="4763" spans="17:17" s="964" customFormat="1" ht="15" customHeight="1" x14ac:dyDescent="0.25">
      <c r="Q4763" s="1123"/>
    </row>
    <row r="4764" spans="17:17" s="964" customFormat="1" ht="15" customHeight="1" x14ac:dyDescent="0.25">
      <c r="Q4764" s="1123"/>
    </row>
    <row r="4765" spans="17:17" s="964" customFormat="1" ht="15" customHeight="1" x14ac:dyDescent="0.25">
      <c r="Q4765" s="1123"/>
    </row>
    <row r="4766" spans="17:17" s="964" customFormat="1" ht="15" customHeight="1" x14ac:dyDescent="0.25">
      <c r="Q4766" s="1123"/>
    </row>
    <row r="4767" spans="17:17" s="964" customFormat="1" ht="15" customHeight="1" x14ac:dyDescent="0.25">
      <c r="Q4767" s="1123"/>
    </row>
    <row r="4768" spans="17:17" s="964" customFormat="1" ht="15" customHeight="1" x14ac:dyDescent="0.25">
      <c r="Q4768" s="1123"/>
    </row>
    <row r="4769" spans="17:17" s="964" customFormat="1" ht="15" customHeight="1" x14ac:dyDescent="0.25">
      <c r="Q4769" s="1123"/>
    </row>
    <row r="4770" spans="17:17" s="964" customFormat="1" ht="15" customHeight="1" x14ac:dyDescent="0.25">
      <c r="Q4770" s="1123"/>
    </row>
    <row r="4771" spans="17:17" s="964" customFormat="1" ht="15" customHeight="1" x14ac:dyDescent="0.25">
      <c r="Q4771" s="1123"/>
    </row>
    <row r="4772" spans="17:17" s="964" customFormat="1" ht="15" customHeight="1" x14ac:dyDescent="0.25">
      <c r="Q4772" s="1123"/>
    </row>
    <row r="4773" spans="17:17" s="964" customFormat="1" ht="15" customHeight="1" x14ac:dyDescent="0.25">
      <c r="Q4773" s="1123"/>
    </row>
    <row r="4774" spans="17:17" s="964" customFormat="1" ht="15" customHeight="1" x14ac:dyDescent="0.25">
      <c r="Q4774" s="1123"/>
    </row>
    <row r="4775" spans="17:17" s="964" customFormat="1" ht="15" customHeight="1" x14ac:dyDescent="0.25">
      <c r="Q4775" s="1123"/>
    </row>
    <row r="4776" spans="17:17" s="964" customFormat="1" ht="15" customHeight="1" x14ac:dyDescent="0.25">
      <c r="Q4776" s="1123"/>
    </row>
    <row r="4777" spans="17:17" s="964" customFormat="1" ht="15" customHeight="1" x14ac:dyDescent="0.25">
      <c r="Q4777" s="1123"/>
    </row>
    <row r="4778" spans="17:17" s="964" customFormat="1" ht="15" customHeight="1" x14ac:dyDescent="0.25">
      <c r="Q4778" s="1123"/>
    </row>
    <row r="4779" spans="17:17" s="964" customFormat="1" ht="15" customHeight="1" x14ac:dyDescent="0.25">
      <c r="Q4779" s="1123"/>
    </row>
    <row r="4780" spans="17:17" s="964" customFormat="1" ht="15" customHeight="1" x14ac:dyDescent="0.25">
      <c r="Q4780" s="1123"/>
    </row>
    <row r="4781" spans="17:17" s="964" customFormat="1" ht="15" customHeight="1" x14ac:dyDescent="0.25">
      <c r="Q4781" s="1123"/>
    </row>
    <row r="4782" spans="17:17" s="964" customFormat="1" ht="15" customHeight="1" x14ac:dyDescent="0.25">
      <c r="Q4782" s="1123"/>
    </row>
    <row r="4783" spans="17:17" s="964" customFormat="1" ht="15" customHeight="1" x14ac:dyDescent="0.25">
      <c r="Q4783" s="1123"/>
    </row>
    <row r="4784" spans="17:17" s="964" customFormat="1" ht="15" customHeight="1" x14ac:dyDescent="0.25">
      <c r="Q4784" s="1123"/>
    </row>
    <row r="4785" spans="17:17" s="964" customFormat="1" ht="15" customHeight="1" x14ac:dyDescent="0.25">
      <c r="Q4785" s="1123"/>
    </row>
    <row r="4786" spans="17:17" s="964" customFormat="1" ht="15" customHeight="1" x14ac:dyDescent="0.25">
      <c r="Q4786" s="1123"/>
    </row>
    <row r="4787" spans="17:17" s="964" customFormat="1" ht="15" customHeight="1" x14ac:dyDescent="0.25">
      <c r="Q4787" s="1123"/>
    </row>
    <row r="4788" spans="17:17" s="964" customFormat="1" ht="15" customHeight="1" x14ac:dyDescent="0.25">
      <c r="Q4788" s="1123"/>
    </row>
    <row r="4789" spans="17:17" s="964" customFormat="1" ht="15" customHeight="1" x14ac:dyDescent="0.25">
      <c r="Q4789" s="1123"/>
    </row>
    <row r="4790" spans="17:17" s="964" customFormat="1" ht="15" customHeight="1" x14ac:dyDescent="0.25">
      <c r="Q4790" s="1123"/>
    </row>
    <row r="4791" spans="17:17" s="964" customFormat="1" ht="15" customHeight="1" x14ac:dyDescent="0.25">
      <c r="Q4791" s="1123"/>
    </row>
    <row r="4792" spans="17:17" s="964" customFormat="1" ht="15" customHeight="1" x14ac:dyDescent="0.25">
      <c r="Q4792" s="1123"/>
    </row>
    <row r="4793" spans="17:17" s="964" customFormat="1" ht="15" customHeight="1" x14ac:dyDescent="0.25">
      <c r="Q4793" s="1123"/>
    </row>
    <row r="4794" spans="17:17" s="964" customFormat="1" ht="15" customHeight="1" x14ac:dyDescent="0.25">
      <c r="Q4794" s="1123"/>
    </row>
    <row r="4795" spans="17:17" s="964" customFormat="1" ht="15" customHeight="1" x14ac:dyDescent="0.25">
      <c r="Q4795" s="1123"/>
    </row>
    <row r="4796" spans="17:17" s="964" customFormat="1" ht="15" customHeight="1" x14ac:dyDescent="0.25">
      <c r="Q4796" s="1123"/>
    </row>
    <row r="4797" spans="17:17" s="964" customFormat="1" ht="15" customHeight="1" x14ac:dyDescent="0.25">
      <c r="Q4797" s="1123"/>
    </row>
    <row r="4798" spans="17:17" s="964" customFormat="1" ht="15" customHeight="1" x14ac:dyDescent="0.25">
      <c r="Q4798" s="1123"/>
    </row>
    <row r="4799" spans="17:17" s="964" customFormat="1" ht="15" customHeight="1" x14ac:dyDescent="0.25">
      <c r="Q4799" s="1123"/>
    </row>
    <row r="4800" spans="17:17" s="964" customFormat="1" ht="15" customHeight="1" x14ac:dyDescent="0.25">
      <c r="Q4800" s="1123"/>
    </row>
    <row r="4801" spans="17:17" s="964" customFormat="1" ht="15" customHeight="1" x14ac:dyDescent="0.25">
      <c r="Q4801" s="1123"/>
    </row>
    <row r="4802" spans="17:17" s="964" customFormat="1" ht="15" customHeight="1" x14ac:dyDescent="0.25">
      <c r="Q4802" s="1123"/>
    </row>
    <row r="4803" spans="17:17" s="964" customFormat="1" ht="15" customHeight="1" x14ac:dyDescent="0.25">
      <c r="Q4803" s="1123"/>
    </row>
    <row r="4804" spans="17:17" s="964" customFormat="1" ht="15" customHeight="1" x14ac:dyDescent="0.25">
      <c r="Q4804" s="1123"/>
    </row>
    <row r="4805" spans="17:17" s="964" customFormat="1" ht="15" customHeight="1" x14ac:dyDescent="0.25">
      <c r="Q4805" s="1123"/>
    </row>
    <row r="4806" spans="17:17" s="964" customFormat="1" ht="15" customHeight="1" x14ac:dyDescent="0.25">
      <c r="Q4806" s="1123"/>
    </row>
    <row r="4807" spans="17:17" s="964" customFormat="1" ht="15" customHeight="1" x14ac:dyDescent="0.25">
      <c r="Q4807" s="1123"/>
    </row>
    <row r="4808" spans="17:17" s="964" customFormat="1" ht="15" customHeight="1" x14ac:dyDescent="0.25">
      <c r="Q4808" s="1123"/>
    </row>
    <row r="4809" spans="17:17" s="964" customFormat="1" ht="15" customHeight="1" x14ac:dyDescent="0.25">
      <c r="Q4809" s="1123"/>
    </row>
    <row r="4810" spans="17:17" s="964" customFormat="1" ht="15" customHeight="1" x14ac:dyDescent="0.25">
      <c r="Q4810" s="1123"/>
    </row>
    <row r="4811" spans="17:17" s="964" customFormat="1" ht="15" customHeight="1" x14ac:dyDescent="0.25">
      <c r="Q4811" s="1123"/>
    </row>
    <row r="4812" spans="17:17" s="964" customFormat="1" ht="15" customHeight="1" x14ac:dyDescent="0.25">
      <c r="Q4812" s="1123"/>
    </row>
    <row r="4813" spans="17:17" s="964" customFormat="1" ht="15" customHeight="1" x14ac:dyDescent="0.25">
      <c r="Q4813" s="1123"/>
    </row>
    <row r="4814" spans="17:17" s="964" customFormat="1" ht="15" customHeight="1" x14ac:dyDescent="0.25">
      <c r="Q4814" s="1123"/>
    </row>
    <row r="4815" spans="17:17" s="964" customFormat="1" ht="15" customHeight="1" x14ac:dyDescent="0.25">
      <c r="Q4815" s="1123"/>
    </row>
    <row r="4816" spans="17:17" s="964" customFormat="1" ht="15" customHeight="1" x14ac:dyDescent="0.25">
      <c r="Q4816" s="1123"/>
    </row>
    <row r="4817" spans="17:17" s="964" customFormat="1" ht="15" customHeight="1" x14ac:dyDescent="0.25">
      <c r="Q4817" s="1123"/>
    </row>
    <row r="4818" spans="17:17" s="964" customFormat="1" ht="15" customHeight="1" x14ac:dyDescent="0.25">
      <c r="Q4818" s="1123"/>
    </row>
    <row r="4819" spans="17:17" s="964" customFormat="1" ht="15" customHeight="1" x14ac:dyDescent="0.25">
      <c r="Q4819" s="1123"/>
    </row>
    <row r="4820" spans="17:17" s="964" customFormat="1" ht="15" customHeight="1" x14ac:dyDescent="0.25">
      <c r="Q4820" s="1123"/>
    </row>
    <row r="4821" spans="17:17" s="964" customFormat="1" ht="15" customHeight="1" x14ac:dyDescent="0.25">
      <c r="Q4821" s="1123"/>
    </row>
    <row r="4822" spans="17:17" s="964" customFormat="1" ht="15" customHeight="1" x14ac:dyDescent="0.25">
      <c r="Q4822" s="1123"/>
    </row>
    <row r="4823" spans="17:17" s="964" customFormat="1" ht="15" customHeight="1" x14ac:dyDescent="0.25">
      <c r="Q4823" s="1123"/>
    </row>
    <row r="4824" spans="17:17" s="964" customFormat="1" ht="15" customHeight="1" x14ac:dyDescent="0.25">
      <c r="Q4824" s="1123"/>
    </row>
    <row r="4825" spans="17:17" s="964" customFormat="1" ht="15" customHeight="1" x14ac:dyDescent="0.25">
      <c r="Q4825" s="1123"/>
    </row>
    <row r="4826" spans="17:17" s="964" customFormat="1" ht="15" customHeight="1" x14ac:dyDescent="0.25">
      <c r="Q4826" s="1123"/>
    </row>
    <row r="4827" spans="17:17" s="964" customFormat="1" ht="15" customHeight="1" x14ac:dyDescent="0.25">
      <c r="Q4827" s="1123"/>
    </row>
    <row r="4828" spans="17:17" s="964" customFormat="1" ht="15" customHeight="1" x14ac:dyDescent="0.25">
      <c r="Q4828" s="1123"/>
    </row>
    <row r="4829" spans="17:17" s="964" customFormat="1" ht="15" customHeight="1" x14ac:dyDescent="0.25">
      <c r="Q4829" s="1123"/>
    </row>
    <row r="4830" spans="17:17" s="964" customFormat="1" ht="15" customHeight="1" x14ac:dyDescent="0.25">
      <c r="Q4830" s="1123"/>
    </row>
    <row r="4831" spans="17:17" s="964" customFormat="1" ht="15" customHeight="1" x14ac:dyDescent="0.25">
      <c r="Q4831" s="1123"/>
    </row>
    <row r="4832" spans="17:17" s="964" customFormat="1" ht="15" customHeight="1" x14ac:dyDescent="0.25">
      <c r="Q4832" s="1123"/>
    </row>
    <row r="4833" spans="17:17" s="964" customFormat="1" ht="15" customHeight="1" x14ac:dyDescent="0.25">
      <c r="Q4833" s="1123"/>
    </row>
    <row r="4834" spans="17:17" s="964" customFormat="1" ht="15" customHeight="1" x14ac:dyDescent="0.25">
      <c r="Q4834" s="1123"/>
    </row>
    <row r="4835" spans="17:17" s="964" customFormat="1" ht="15" customHeight="1" x14ac:dyDescent="0.25">
      <c r="Q4835" s="1123"/>
    </row>
    <row r="4836" spans="17:17" s="964" customFormat="1" ht="15" customHeight="1" x14ac:dyDescent="0.25">
      <c r="Q4836" s="1123"/>
    </row>
    <row r="4837" spans="17:17" s="964" customFormat="1" ht="15" customHeight="1" x14ac:dyDescent="0.25">
      <c r="Q4837" s="1123"/>
    </row>
    <row r="4838" spans="17:17" s="964" customFormat="1" ht="15" customHeight="1" x14ac:dyDescent="0.25">
      <c r="Q4838" s="1123"/>
    </row>
    <row r="4839" spans="17:17" s="964" customFormat="1" ht="15" customHeight="1" x14ac:dyDescent="0.25">
      <c r="Q4839" s="1123"/>
    </row>
    <row r="4840" spans="17:17" s="964" customFormat="1" ht="15" customHeight="1" x14ac:dyDescent="0.25">
      <c r="Q4840" s="1123"/>
    </row>
    <row r="4841" spans="17:17" s="964" customFormat="1" ht="15" customHeight="1" x14ac:dyDescent="0.25">
      <c r="Q4841" s="1123"/>
    </row>
    <row r="4842" spans="17:17" s="964" customFormat="1" ht="15" customHeight="1" x14ac:dyDescent="0.25">
      <c r="Q4842" s="1123"/>
    </row>
    <row r="4843" spans="17:17" s="964" customFormat="1" ht="15" customHeight="1" x14ac:dyDescent="0.25">
      <c r="Q4843" s="1123"/>
    </row>
    <row r="4844" spans="17:17" s="964" customFormat="1" ht="15" customHeight="1" x14ac:dyDescent="0.25">
      <c r="Q4844" s="1123"/>
    </row>
    <row r="4845" spans="17:17" s="964" customFormat="1" ht="15" customHeight="1" x14ac:dyDescent="0.25">
      <c r="Q4845" s="1123"/>
    </row>
    <row r="4846" spans="17:17" s="964" customFormat="1" ht="15" customHeight="1" x14ac:dyDescent="0.25">
      <c r="Q4846" s="1123"/>
    </row>
    <row r="4847" spans="17:17" s="964" customFormat="1" ht="15" customHeight="1" x14ac:dyDescent="0.25">
      <c r="Q4847" s="1123"/>
    </row>
    <row r="4848" spans="17:17" s="964" customFormat="1" ht="15" customHeight="1" x14ac:dyDescent="0.25">
      <c r="Q4848" s="1123"/>
    </row>
    <row r="4849" spans="17:17" s="964" customFormat="1" ht="15" customHeight="1" x14ac:dyDescent="0.25">
      <c r="Q4849" s="1123"/>
    </row>
    <row r="4850" spans="17:17" s="964" customFormat="1" ht="15" customHeight="1" x14ac:dyDescent="0.25">
      <c r="Q4850" s="1123"/>
    </row>
    <row r="4851" spans="17:17" s="964" customFormat="1" ht="15" customHeight="1" x14ac:dyDescent="0.25">
      <c r="Q4851" s="1123"/>
    </row>
    <row r="4852" spans="17:17" s="964" customFormat="1" ht="15" customHeight="1" x14ac:dyDescent="0.25">
      <c r="Q4852" s="1123"/>
    </row>
    <row r="4853" spans="17:17" s="964" customFormat="1" ht="15" customHeight="1" x14ac:dyDescent="0.25">
      <c r="Q4853" s="1123"/>
    </row>
    <row r="4854" spans="17:17" s="964" customFormat="1" ht="15" customHeight="1" x14ac:dyDescent="0.25">
      <c r="Q4854" s="1123"/>
    </row>
    <row r="4855" spans="17:17" s="964" customFormat="1" ht="15" customHeight="1" x14ac:dyDescent="0.25">
      <c r="Q4855" s="1123"/>
    </row>
    <row r="4856" spans="17:17" s="964" customFormat="1" ht="15" customHeight="1" x14ac:dyDescent="0.25">
      <c r="Q4856" s="1123"/>
    </row>
    <row r="4857" spans="17:17" s="964" customFormat="1" ht="15" customHeight="1" x14ac:dyDescent="0.25">
      <c r="Q4857" s="1123"/>
    </row>
    <row r="4858" spans="17:17" s="964" customFormat="1" ht="15" customHeight="1" x14ac:dyDescent="0.25">
      <c r="Q4858" s="1123"/>
    </row>
    <row r="4859" spans="17:17" s="964" customFormat="1" ht="15" customHeight="1" x14ac:dyDescent="0.25">
      <c r="Q4859" s="1123"/>
    </row>
    <row r="4860" spans="17:17" s="964" customFormat="1" ht="15" customHeight="1" x14ac:dyDescent="0.25">
      <c r="Q4860" s="1123"/>
    </row>
    <row r="4861" spans="17:17" s="964" customFormat="1" ht="15" customHeight="1" x14ac:dyDescent="0.25">
      <c r="Q4861" s="1123"/>
    </row>
    <row r="4862" spans="17:17" s="964" customFormat="1" ht="15" customHeight="1" x14ac:dyDescent="0.25">
      <c r="Q4862" s="1123"/>
    </row>
    <row r="4863" spans="17:17" s="964" customFormat="1" ht="15" customHeight="1" x14ac:dyDescent="0.25">
      <c r="Q4863" s="1123"/>
    </row>
    <row r="4864" spans="17:17" s="964" customFormat="1" ht="15" customHeight="1" x14ac:dyDescent="0.25">
      <c r="Q4864" s="1123"/>
    </row>
    <row r="4865" spans="17:17" s="964" customFormat="1" ht="15" customHeight="1" x14ac:dyDescent="0.25">
      <c r="Q4865" s="1123"/>
    </row>
    <row r="4866" spans="17:17" s="964" customFormat="1" ht="15" customHeight="1" x14ac:dyDescent="0.25">
      <c r="Q4866" s="1123"/>
    </row>
    <row r="4867" spans="17:17" s="964" customFormat="1" ht="15" customHeight="1" x14ac:dyDescent="0.25">
      <c r="Q4867" s="1123"/>
    </row>
    <row r="4868" spans="17:17" s="964" customFormat="1" ht="15" customHeight="1" x14ac:dyDescent="0.25">
      <c r="Q4868" s="1123"/>
    </row>
    <row r="4869" spans="17:17" s="964" customFormat="1" ht="15" customHeight="1" x14ac:dyDescent="0.25">
      <c r="Q4869" s="1123"/>
    </row>
    <row r="4870" spans="17:17" s="964" customFormat="1" ht="15" customHeight="1" x14ac:dyDescent="0.25">
      <c r="Q4870" s="1123"/>
    </row>
    <row r="4871" spans="17:17" s="964" customFormat="1" ht="15" customHeight="1" x14ac:dyDescent="0.25">
      <c r="Q4871" s="1123"/>
    </row>
    <row r="4872" spans="17:17" s="964" customFormat="1" ht="15" customHeight="1" x14ac:dyDescent="0.25">
      <c r="Q4872" s="1123"/>
    </row>
    <row r="4873" spans="17:17" s="964" customFormat="1" ht="15" customHeight="1" x14ac:dyDescent="0.25">
      <c r="Q4873" s="1123"/>
    </row>
    <row r="4874" spans="17:17" s="964" customFormat="1" ht="15" customHeight="1" x14ac:dyDescent="0.25">
      <c r="Q4874" s="1123"/>
    </row>
    <row r="4875" spans="17:17" s="964" customFormat="1" ht="15" customHeight="1" x14ac:dyDescent="0.25">
      <c r="Q4875" s="1123"/>
    </row>
    <row r="4876" spans="17:17" s="964" customFormat="1" ht="15" customHeight="1" x14ac:dyDescent="0.25">
      <c r="Q4876" s="1123"/>
    </row>
    <row r="4877" spans="17:17" s="964" customFormat="1" ht="15" customHeight="1" x14ac:dyDescent="0.25">
      <c r="Q4877" s="1123"/>
    </row>
    <row r="4878" spans="17:17" s="964" customFormat="1" ht="15" customHeight="1" x14ac:dyDescent="0.25">
      <c r="Q4878" s="1123"/>
    </row>
    <row r="4879" spans="17:17" s="964" customFormat="1" ht="15" customHeight="1" x14ac:dyDescent="0.25">
      <c r="Q4879" s="1123"/>
    </row>
    <row r="4880" spans="17:17" s="964" customFormat="1" ht="15" customHeight="1" x14ac:dyDescent="0.25">
      <c r="Q4880" s="1123"/>
    </row>
    <row r="4881" spans="17:17" s="964" customFormat="1" ht="15" customHeight="1" x14ac:dyDescent="0.25">
      <c r="Q4881" s="1123"/>
    </row>
    <row r="4882" spans="17:17" s="964" customFormat="1" ht="15" customHeight="1" x14ac:dyDescent="0.25">
      <c r="Q4882" s="1123"/>
    </row>
    <row r="4883" spans="17:17" s="964" customFormat="1" ht="15" customHeight="1" x14ac:dyDescent="0.25">
      <c r="Q4883" s="1123"/>
    </row>
    <row r="4884" spans="17:17" s="964" customFormat="1" ht="15" customHeight="1" x14ac:dyDescent="0.25">
      <c r="Q4884" s="1123"/>
    </row>
    <row r="4885" spans="17:17" s="964" customFormat="1" ht="15" customHeight="1" x14ac:dyDescent="0.25">
      <c r="Q4885" s="1123"/>
    </row>
    <row r="4886" spans="17:17" s="964" customFormat="1" ht="15" customHeight="1" x14ac:dyDescent="0.25">
      <c r="Q4886" s="1123"/>
    </row>
    <row r="4887" spans="17:17" s="964" customFormat="1" ht="15" customHeight="1" x14ac:dyDescent="0.25">
      <c r="Q4887" s="1123"/>
    </row>
    <row r="4888" spans="17:17" s="964" customFormat="1" ht="15" customHeight="1" x14ac:dyDescent="0.25">
      <c r="Q4888" s="1123"/>
    </row>
    <row r="4889" spans="17:17" s="964" customFormat="1" ht="15" customHeight="1" x14ac:dyDescent="0.25">
      <c r="Q4889" s="1123"/>
    </row>
    <row r="4890" spans="17:17" s="964" customFormat="1" ht="15" customHeight="1" x14ac:dyDescent="0.25">
      <c r="Q4890" s="1123"/>
    </row>
    <row r="4891" spans="17:17" s="964" customFormat="1" ht="15" customHeight="1" x14ac:dyDescent="0.25">
      <c r="Q4891" s="1123"/>
    </row>
    <row r="4892" spans="17:17" s="964" customFormat="1" ht="15" customHeight="1" x14ac:dyDescent="0.25">
      <c r="Q4892" s="1123"/>
    </row>
    <row r="4893" spans="17:17" s="964" customFormat="1" ht="15" customHeight="1" x14ac:dyDescent="0.25">
      <c r="Q4893" s="1123"/>
    </row>
    <row r="4894" spans="17:17" s="964" customFormat="1" ht="15" customHeight="1" x14ac:dyDescent="0.25">
      <c r="Q4894" s="1123"/>
    </row>
    <row r="4895" spans="17:17" s="964" customFormat="1" ht="15" customHeight="1" x14ac:dyDescent="0.25">
      <c r="Q4895" s="1123"/>
    </row>
    <row r="4896" spans="17:17" s="964" customFormat="1" ht="15" customHeight="1" x14ac:dyDescent="0.25">
      <c r="Q4896" s="1123"/>
    </row>
    <row r="4897" spans="17:17" s="964" customFormat="1" ht="15" customHeight="1" x14ac:dyDescent="0.25">
      <c r="Q4897" s="1123"/>
    </row>
    <row r="4898" spans="17:17" s="964" customFormat="1" ht="15" customHeight="1" x14ac:dyDescent="0.25">
      <c r="Q4898" s="1123"/>
    </row>
    <row r="4899" spans="17:17" s="964" customFormat="1" ht="15" customHeight="1" x14ac:dyDescent="0.25">
      <c r="Q4899" s="1123"/>
    </row>
    <row r="4900" spans="17:17" s="964" customFormat="1" ht="15" customHeight="1" x14ac:dyDescent="0.25">
      <c r="Q4900" s="1123"/>
    </row>
    <row r="4901" spans="17:17" s="964" customFormat="1" ht="15" customHeight="1" x14ac:dyDescent="0.25">
      <c r="Q4901" s="1123"/>
    </row>
    <row r="4902" spans="17:17" s="964" customFormat="1" ht="15" customHeight="1" x14ac:dyDescent="0.25">
      <c r="Q4902" s="1123"/>
    </row>
    <row r="4903" spans="17:17" s="964" customFormat="1" ht="15" customHeight="1" x14ac:dyDescent="0.25">
      <c r="Q4903" s="1123"/>
    </row>
    <row r="4904" spans="17:17" s="964" customFormat="1" ht="15" customHeight="1" x14ac:dyDescent="0.25">
      <c r="Q4904" s="1123"/>
    </row>
    <row r="4905" spans="17:17" s="964" customFormat="1" ht="15" customHeight="1" x14ac:dyDescent="0.25">
      <c r="Q4905" s="1123"/>
    </row>
    <row r="4906" spans="17:17" s="964" customFormat="1" ht="15" customHeight="1" x14ac:dyDescent="0.25">
      <c r="Q4906" s="1123"/>
    </row>
    <row r="4907" spans="17:17" s="964" customFormat="1" ht="15" customHeight="1" x14ac:dyDescent="0.25">
      <c r="Q4907" s="1123"/>
    </row>
    <row r="4908" spans="17:17" s="964" customFormat="1" ht="15" customHeight="1" x14ac:dyDescent="0.25">
      <c r="Q4908" s="1123"/>
    </row>
    <row r="4909" spans="17:17" s="964" customFormat="1" ht="15" customHeight="1" x14ac:dyDescent="0.25">
      <c r="Q4909" s="1123"/>
    </row>
    <row r="4910" spans="17:17" s="964" customFormat="1" ht="15" customHeight="1" x14ac:dyDescent="0.25">
      <c r="Q4910" s="1123"/>
    </row>
    <row r="4911" spans="17:17" s="964" customFormat="1" ht="15" customHeight="1" x14ac:dyDescent="0.25">
      <c r="Q4911" s="1123"/>
    </row>
    <row r="4912" spans="17:17" s="964" customFormat="1" ht="15" customHeight="1" x14ac:dyDescent="0.25">
      <c r="Q4912" s="1123"/>
    </row>
    <row r="4913" spans="17:17" s="964" customFormat="1" ht="15" customHeight="1" x14ac:dyDescent="0.25">
      <c r="Q4913" s="1123"/>
    </row>
    <row r="4914" spans="17:17" s="964" customFormat="1" ht="15" customHeight="1" x14ac:dyDescent="0.25">
      <c r="Q4914" s="1123"/>
    </row>
    <row r="4915" spans="17:17" s="964" customFormat="1" ht="15" customHeight="1" x14ac:dyDescent="0.25">
      <c r="Q4915" s="1123"/>
    </row>
    <row r="4916" spans="17:17" s="964" customFormat="1" ht="15" customHeight="1" x14ac:dyDescent="0.25">
      <c r="Q4916" s="1123"/>
    </row>
    <row r="4917" spans="17:17" s="964" customFormat="1" ht="15" customHeight="1" x14ac:dyDescent="0.25">
      <c r="Q4917" s="1123"/>
    </row>
    <row r="4918" spans="17:17" s="964" customFormat="1" ht="15" customHeight="1" x14ac:dyDescent="0.25">
      <c r="Q4918" s="1123"/>
    </row>
    <row r="4919" spans="17:17" s="964" customFormat="1" ht="15" customHeight="1" x14ac:dyDescent="0.25">
      <c r="Q4919" s="1123"/>
    </row>
    <row r="4920" spans="17:17" s="964" customFormat="1" ht="15" customHeight="1" x14ac:dyDescent="0.25">
      <c r="Q4920" s="1123"/>
    </row>
    <row r="4921" spans="17:17" s="964" customFormat="1" ht="15" customHeight="1" x14ac:dyDescent="0.25">
      <c r="Q4921" s="1123"/>
    </row>
    <row r="4922" spans="17:17" s="964" customFormat="1" ht="15" customHeight="1" x14ac:dyDescent="0.25">
      <c r="Q4922" s="1123"/>
    </row>
    <row r="4923" spans="17:17" s="964" customFormat="1" ht="15" customHeight="1" x14ac:dyDescent="0.25">
      <c r="Q4923" s="1123"/>
    </row>
    <row r="4924" spans="17:17" s="964" customFormat="1" ht="15" customHeight="1" x14ac:dyDescent="0.25">
      <c r="Q4924" s="1123"/>
    </row>
    <row r="4925" spans="17:17" s="964" customFormat="1" ht="15" customHeight="1" x14ac:dyDescent="0.25">
      <c r="Q4925" s="1123"/>
    </row>
    <row r="4926" spans="17:17" s="964" customFormat="1" ht="15" customHeight="1" x14ac:dyDescent="0.25">
      <c r="Q4926" s="1123"/>
    </row>
    <row r="4927" spans="17:17" s="964" customFormat="1" ht="15" customHeight="1" x14ac:dyDescent="0.25">
      <c r="Q4927" s="1123"/>
    </row>
    <row r="4928" spans="17:17" s="964" customFormat="1" ht="15" customHeight="1" x14ac:dyDescent="0.25">
      <c r="Q4928" s="1123"/>
    </row>
    <row r="4929" spans="17:17" s="964" customFormat="1" ht="15" customHeight="1" x14ac:dyDescent="0.25">
      <c r="Q4929" s="1123"/>
    </row>
    <row r="4930" spans="17:17" s="964" customFormat="1" ht="15" customHeight="1" x14ac:dyDescent="0.25">
      <c r="Q4930" s="1123"/>
    </row>
    <row r="4931" spans="17:17" s="964" customFormat="1" ht="15" customHeight="1" x14ac:dyDescent="0.25">
      <c r="Q4931" s="1123"/>
    </row>
    <row r="4932" spans="17:17" s="964" customFormat="1" ht="15" customHeight="1" x14ac:dyDescent="0.25">
      <c r="Q4932" s="1123"/>
    </row>
    <row r="4933" spans="17:17" s="964" customFormat="1" ht="15" customHeight="1" x14ac:dyDescent="0.25">
      <c r="Q4933" s="1123"/>
    </row>
    <row r="4934" spans="17:17" s="964" customFormat="1" ht="15" customHeight="1" x14ac:dyDescent="0.25">
      <c r="Q4934" s="1123"/>
    </row>
    <row r="4935" spans="17:17" s="964" customFormat="1" ht="15" customHeight="1" x14ac:dyDescent="0.25">
      <c r="Q4935" s="1123"/>
    </row>
    <row r="4936" spans="17:17" s="964" customFormat="1" ht="15" customHeight="1" x14ac:dyDescent="0.25">
      <c r="Q4936" s="1123"/>
    </row>
    <row r="4937" spans="17:17" s="964" customFormat="1" ht="15" customHeight="1" x14ac:dyDescent="0.25">
      <c r="Q4937" s="1123"/>
    </row>
    <row r="4938" spans="17:17" s="964" customFormat="1" ht="15" customHeight="1" x14ac:dyDescent="0.25">
      <c r="Q4938" s="1123"/>
    </row>
    <row r="4939" spans="17:17" s="964" customFormat="1" ht="15" customHeight="1" x14ac:dyDescent="0.25">
      <c r="Q4939" s="1123"/>
    </row>
    <row r="4940" spans="17:17" s="964" customFormat="1" ht="15" customHeight="1" x14ac:dyDescent="0.25">
      <c r="Q4940" s="1123"/>
    </row>
    <row r="4941" spans="17:17" s="964" customFormat="1" ht="15" customHeight="1" x14ac:dyDescent="0.25">
      <c r="Q4941" s="1123"/>
    </row>
    <row r="4942" spans="17:17" s="964" customFormat="1" ht="15" customHeight="1" x14ac:dyDescent="0.25">
      <c r="Q4942" s="1123"/>
    </row>
    <row r="4943" spans="17:17" s="964" customFormat="1" ht="15" customHeight="1" x14ac:dyDescent="0.25">
      <c r="Q4943" s="1123"/>
    </row>
    <row r="4944" spans="17:17" s="964" customFormat="1" ht="15" customHeight="1" x14ac:dyDescent="0.25">
      <c r="Q4944" s="1123"/>
    </row>
    <row r="4945" spans="17:17" s="964" customFormat="1" ht="15" customHeight="1" x14ac:dyDescent="0.25">
      <c r="Q4945" s="1123"/>
    </row>
    <row r="4946" spans="17:17" s="964" customFormat="1" ht="15" customHeight="1" x14ac:dyDescent="0.25">
      <c r="Q4946" s="1123"/>
    </row>
    <row r="4947" spans="17:17" s="964" customFormat="1" ht="15" customHeight="1" x14ac:dyDescent="0.25">
      <c r="Q4947" s="1123"/>
    </row>
    <row r="4948" spans="17:17" s="964" customFormat="1" ht="15" customHeight="1" x14ac:dyDescent="0.25">
      <c r="Q4948" s="1123"/>
    </row>
    <row r="4949" spans="17:17" s="964" customFormat="1" ht="15" customHeight="1" x14ac:dyDescent="0.25">
      <c r="Q4949" s="1123"/>
    </row>
    <row r="4950" spans="17:17" s="964" customFormat="1" ht="15" customHeight="1" x14ac:dyDescent="0.25">
      <c r="Q4950" s="1123"/>
    </row>
    <row r="4951" spans="17:17" s="964" customFormat="1" ht="15" customHeight="1" x14ac:dyDescent="0.25">
      <c r="Q4951" s="1123"/>
    </row>
    <row r="4952" spans="17:17" s="964" customFormat="1" ht="15" customHeight="1" x14ac:dyDescent="0.25">
      <c r="Q4952" s="1123"/>
    </row>
    <row r="4953" spans="17:17" s="964" customFormat="1" ht="15" customHeight="1" x14ac:dyDescent="0.25">
      <c r="Q4953" s="1123"/>
    </row>
    <row r="4954" spans="17:17" s="964" customFormat="1" ht="15" customHeight="1" x14ac:dyDescent="0.25">
      <c r="Q4954" s="1123"/>
    </row>
    <row r="4955" spans="17:17" s="964" customFormat="1" ht="15" customHeight="1" x14ac:dyDescent="0.25">
      <c r="Q4955" s="1123"/>
    </row>
    <row r="4956" spans="17:17" s="964" customFormat="1" ht="15" customHeight="1" x14ac:dyDescent="0.25">
      <c r="Q4956" s="1123"/>
    </row>
    <row r="4957" spans="17:17" s="964" customFormat="1" ht="15" customHeight="1" x14ac:dyDescent="0.25">
      <c r="Q4957" s="1123"/>
    </row>
    <row r="4958" spans="17:17" s="964" customFormat="1" ht="15" customHeight="1" x14ac:dyDescent="0.25">
      <c r="Q4958" s="1123"/>
    </row>
    <row r="4959" spans="17:17" s="964" customFormat="1" ht="15" customHeight="1" x14ac:dyDescent="0.25">
      <c r="Q4959" s="1123"/>
    </row>
    <row r="4960" spans="17:17" s="964" customFormat="1" ht="15" customHeight="1" x14ac:dyDescent="0.25">
      <c r="Q4960" s="1123"/>
    </row>
    <row r="4961" spans="17:17" s="964" customFormat="1" ht="15" customHeight="1" x14ac:dyDescent="0.25">
      <c r="Q4961" s="1123"/>
    </row>
    <row r="4962" spans="17:17" s="964" customFormat="1" ht="15" customHeight="1" x14ac:dyDescent="0.25">
      <c r="Q4962" s="1123"/>
    </row>
    <row r="4963" spans="17:17" s="964" customFormat="1" ht="15" customHeight="1" x14ac:dyDescent="0.25">
      <c r="Q4963" s="1123"/>
    </row>
    <row r="4964" spans="17:17" s="964" customFormat="1" ht="15" customHeight="1" x14ac:dyDescent="0.25">
      <c r="Q4964" s="1123"/>
    </row>
    <row r="4965" spans="17:17" s="964" customFormat="1" ht="15" customHeight="1" x14ac:dyDescent="0.25">
      <c r="Q4965" s="1123"/>
    </row>
    <row r="4966" spans="17:17" s="964" customFormat="1" ht="15" customHeight="1" x14ac:dyDescent="0.25">
      <c r="Q4966" s="1123"/>
    </row>
    <row r="4967" spans="17:17" s="964" customFormat="1" ht="15" customHeight="1" x14ac:dyDescent="0.25">
      <c r="Q4967" s="1123"/>
    </row>
    <row r="4968" spans="17:17" s="964" customFormat="1" ht="15" customHeight="1" x14ac:dyDescent="0.25">
      <c r="Q4968" s="1123"/>
    </row>
    <row r="4969" spans="17:17" s="964" customFormat="1" ht="15" customHeight="1" x14ac:dyDescent="0.25">
      <c r="Q4969" s="1123"/>
    </row>
    <row r="4970" spans="17:17" s="964" customFormat="1" ht="15" customHeight="1" x14ac:dyDescent="0.25">
      <c r="Q4970" s="1123"/>
    </row>
    <row r="4971" spans="17:17" s="964" customFormat="1" ht="15" customHeight="1" x14ac:dyDescent="0.25">
      <c r="Q4971" s="1123"/>
    </row>
    <row r="4972" spans="17:17" s="964" customFormat="1" ht="15" customHeight="1" x14ac:dyDescent="0.25">
      <c r="Q4972" s="1123"/>
    </row>
    <row r="4973" spans="17:17" s="964" customFormat="1" ht="15" customHeight="1" x14ac:dyDescent="0.25">
      <c r="Q4973" s="1123"/>
    </row>
    <row r="4974" spans="17:17" s="964" customFormat="1" ht="15" customHeight="1" x14ac:dyDescent="0.25">
      <c r="Q4974" s="1123"/>
    </row>
    <row r="4975" spans="17:17" s="964" customFormat="1" ht="15" customHeight="1" x14ac:dyDescent="0.25">
      <c r="Q4975" s="1123"/>
    </row>
    <row r="4976" spans="17:17" s="964" customFormat="1" ht="15" customHeight="1" x14ac:dyDescent="0.25">
      <c r="Q4976" s="1123"/>
    </row>
    <row r="4977" spans="17:17" s="964" customFormat="1" ht="15" customHeight="1" x14ac:dyDescent="0.25">
      <c r="Q4977" s="1123"/>
    </row>
    <row r="4978" spans="17:17" s="964" customFormat="1" ht="15" customHeight="1" x14ac:dyDescent="0.25">
      <c r="Q4978" s="1123"/>
    </row>
    <row r="4979" spans="17:17" s="964" customFormat="1" ht="15" customHeight="1" x14ac:dyDescent="0.25">
      <c r="Q4979" s="1123"/>
    </row>
    <row r="4980" spans="17:17" s="964" customFormat="1" ht="15" customHeight="1" x14ac:dyDescent="0.25">
      <c r="Q4980" s="1123"/>
    </row>
    <row r="4981" spans="17:17" s="964" customFormat="1" ht="15" customHeight="1" x14ac:dyDescent="0.25">
      <c r="Q4981" s="1123"/>
    </row>
    <row r="4982" spans="17:17" s="964" customFormat="1" ht="15" customHeight="1" x14ac:dyDescent="0.25">
      <c r="Q4982" s="1123"/>
    </row>
    <row r="4983" spans="17:17" s="964" customFormat="1" ht="15" customHeight="1" x14ac:dyDescent="0.25">
      <c r="Q4983" s="1123"/>
    </row>
    <row r="4984" spans="17:17" s="964" customFormat="1" ht="15" customHeight="1" x14ac:dyDescent="0.25">
      <c r="Q4984" s="1123"/>
    </row>
    <row r="4985" spans="17:17" s="964" customFormat="1" ht="15" customHeight="1" x14ac:dyDescent="0.25">
      <c r="Q4985" s="1123"/>
    </row>
    <row r="4986" spans="17:17" s="964" customFormat="1" ht="15" customHeight="1" x14ac:dyDescent="0.25">
      <c r="Q4986" s="1123"/>
    </row>
    <row r="4987" spans="17:17" s="964" customFormat="1" ht="15" customHeight="1" x14ac:dyDescent="0.25">
      <c r="Q4987" s="1123"/>
    </row>
    <row r="4988" spans="17:17" s="964" customFormat="1" ht="15" customHeight="1" x14ac:dyDescent="0.25">
      <c r="Q4988" s="1123"/>
    </row>
    <row r="4989" spans="17:17" s="964" customFormat="1" ht="15" customHeight="1" x14ac:dyDescent="0.25">
      <c r="Q4989" s="1123"/>
    </row>
    <row r="4990" spans="17:17" s="964" customFormat="1" ht="15" customHeight="1" x14ac:dyDescent="0.25">
      <c r="Q4990" s="1123"/>
    </row>
    <row r="4991" spans="17:17" s="964" customFormat="1" ht="15" customHeight="1" x14ac:dyDescent="0.25">
      <c r="Q4991" s="1123"/>
    </row>
    <row r="4992" spans="17:17" s="964" customFormat="1" ht="15" customHeight="1" x14ac:dyDescent="0.25">
      <c r="Q4992" s="1123"/>
    </row>
    <row r="4993" spans="17:17" s="964" customFormat="1" ht="15" customHeight="1" x14ac:dyDescent="0.25">
      <c r="Q4993" s="1123"/>
    </row>
    <row r="4994" spans="17:17" s="964" customFormat="1" ht="15" customHeight="1" x14ac:dyDescent="0.25">
      <c r="Q4994" s="1123"/>
    </row>
    <row r="4995" spans="17:17" s="964" customFormat="1" ht="15" customHeight="1" x14ac:dyDescent="0.25">
      <c r="Q4995" s="1123"/>
    </row>
    <row r="4996" spans="17:17" s="964" customFormat="1" ht="15" customHeight="1" x14ac:dyDescent="0.25">
      <c r="Q4996" s="1123"/>
    </row>
    <row r="4997" spans="17:17" s="964" customFormat="1" ht="15" customHeight="1" x14ac:dyDescent="0.25">
      <c r="Q4997" s="1123"/>
    </row>
    <row r="4998" spans="17:17" s="964" customFormat="1" ht="15" customHeight="1" x14ac:dyDescent="0.25">
      <c r="Q4998" s="1123"/>
    </row>
    <row r="4999" spans="17:17" s="964" customFormat="1" ht="15" customHeight="1" x14ac:dyDescent="0.25">
      <c r="Q4999" s="1123"/>
    </row>
    <row r="5000" spans="17:17" s="964" customFormat="1" ht="15" customHeight="1" x14ac:dyDescent="0.25">
      <c r="Q5000" s="1123"/>
    </row>
    <row r="5001" spans="17:17" s="964" customFormat="1" ht="15" customHeight="1" x14ac:dyDescent="0.25">
      <c r="Q5001" s="1123"/>
    </row>
    <row r="5002" spans="17:17" s="964" customFormat="1" ht="15" customHeight="1" x14ac:dyDescent="0.25">
      <c r="Q5002" s="1123"/>
    </row>
    <row r="5003" spans="17:17" s="964" customFormat="1" ht="15" customHeight="1" x14ac:dyDescent="0.25">
      <c r="Q5003" s="1123"/>
    </row>
    <row r="5004" spans="17:17" s="964" customFormat="1" ht="15" customHeight="1" x14ac:dyDescent="0.25">
      <c r="Q5004" s="1123"/>
    </row>
    <row r="5005" spans="17:17" s="964" customFormat="1" ht="15" customHeight="1" x14ac:dyDescent="0.25">
      <c r="Q5005" s="1123"/>
    </row>
    <row r="5006" spans="17:17" s="964" customFormat="1" ht="15" customHeight="1" x14ac:dyDescent="0.25">
      <c r="Q5006" s="1123"/>
    </row>
    <row r="5007" spans="17:17" s="964" customFormat="1" ht="15" customHeight="1" x14ac:dyDescent="0.25">
      <c r="Q5007" s="1123"/>
    </row>
    <row r="5008" spans="17:17" s="964" customFormat="1" ht="15" customHeight="1" x14ac:dyDescent="0.25">
      <c r="Q5008" s="1123"/>
    </row>
    <row r="5009" spans="17:17" s="964" customFormat="1" ht="15" customHeight="1" x14ac:dyDescent="0.25">
      <c r="Q5009" s="1123"/>
    </row>
    <row r="5010" spans="17:17" s="964" customFormat="1" ht="15" customHeight="1" x14ac:dyDescent="0.25">
      <c r="Q5010" s="1123"/>
    </row>
    <row r="5011" spans="17:17" s="964" customFormat="1" ht="15" customHeight="1" x14ac:dyDescent="0.25">
      <c r="Q5011" s="1123"/>
    </row>
    <row r="5012" spans="17:17" s="964" customFormat="1" ht="15" customHeight="1" x14ac:dyDescent="0.25">
      <c r="Q5012" s="1123"/>
    </row>
    <row r="5013" spans="17:17" s="964" customFormat="1" ht="15" customHeight="1" x14ac:dyDescent="0.25">
      <c r="Q5013" s="1123"/>
    </row>
    <row r="5014" spans="17:17" s="964" customFormat="1" ht="15" customHeight="1" x14ac:dyDescent="0.25">
      <c r="Q5014" s="1123"/>
    </row>
    <row r="5015" spans="17:17" s="964" customFormat="1" ht="15" customHeight="1" x14ac:dyDescent="0.25">
      <c r="Q5015" s="1123"/>
    </row>
    <row r="5016" spans="17:17" s="964" customFormat="1" ht="15" customHeight="1" x14ac:dyDescent="0.25">
      <c r="Q5016" s="1123"/>
    </row>
    <row r="5017" spans="17:17" s="964" customFormat="1" ht="15" customHeight="1" x14ac:dyDescent="0.25">
      <c r="Q5017" s="1123"/>
    </row>
    <row r="5018" spans="17:17" s="964" customFormat="1" ht="15" customHeight="1" x14ac:dyDescent="0.25">
      <c r="Q5018" s="1123"/>
    </row>
    <row r="5019" spans="17:17" s="964" customFormat="1" ht="15" customHeight="1" x14ac:dyDescent="0.25">
      <c r="Q5019" s="1123"/>
    </row>
    <row r="5020" spans="17:17" s="964" customFormat="1" ht="15" customHeight="1" x14ac:dyDescent="0.25">
      <c r="Q5020" s="1123"/>
    </row>
    <row r="5021" spans="17:17" s="964" customFormat="1" ht="15" customHeight="1" x14ac:dyDescent="0.25">
      <c r="Q5021" s="1123"/>
    </row>
    <row r="5022" spans="17:17" s="964" customFormat="1" ht="15" customHeight="1" x14ac:dyDescent="0.25">
      <c r="Q5022" s="1123"/>
    </row>
    <row r="5023" spans="17:17" s="964" customFormat="1" ht="15" customHeight="1" x14ac:dyDescent="0.25">
      <c r="Q5023" s="1123"/>
    </row>
    <row r="5024" spans="17:17" s="964" customFormat="1" ht="15" customHeight="1" x14ac:dyDescent="0.25">
      <c r="Q5024" s="1123"/>
    </row>
    <row r="5025" spans="17:17" s="964" customFormat="1" ht="15" customHeight="1" x14ac:dyDescent="0.25">
      <c r="Q5025" s="1123"/>
    </row>
    <row r="5026" spans="17:17" s="964" customFormat="1" ht="15" customHeight="1" x14ac:dyDescent="0.25">
      <c r="Q5026" s="1123"/>
    </row>
    <row r="5027" spans="17:17" s="964" customFormat="1" ht="15" customHeight="1" x14ac:dyDescent="0.25">
      <c r="Q5027" s="1123"/>
    </row>
    <row r="5028" spans="17:17" s="964" customFormat="1" ht="15" customHeight="1" x14ac:dyDescent="0.25">
      <c r="Q5028" s="1123"/>
    </row>
    <row r="5029" spans="17:17" s="964" customFormat="1" ht="15" customHeight="1" x14ac:dyDescent="0.25">
      <c r="Q5029" s="1123"/>
    </row>
    <row r="5030" spans="17:17" s="964" customFormat="1" ht="15" customHeight="1" x14ac:dyDescent="0.25">
      <c r="Q5030" s="1123"/>
    </row>
    <row r="5031" spans="17:17" s="964" customFormat="1" ht="15" customHeight="1" x14ac:dyDescent="0.25">
      <c r="Q5031" s="1123"/>
    </row>
    <row r="5032" spans="17:17" s="964" customFormat="1" ht="15" customHeight="1" x14ac:dyDescent="0.25">
      <c r="Q5032" s="1123"/>
    </row>
    <row r="5033" spans="17:17" s="964" customFormat="1" ht="15" customHeight="1" x14ac:dyDescent="0.25">
      <c r="Q5033" s="1123"/>
    </row>
    <row r="5034" spans="17:17" s="964" customFormat="1" ht="15" customHeight="1" x14ac:dyDescent="0.25">
      <c r="Q5034" s="1123"/>
    </row>
    <row r="5035" spans="17:17" s="964" customFormat="1" ht="15" customHeight="1" x14ac:dyDescent="0.25">
      <c r="Q5035" s="1123"/>
    </row>
    <row r="5036" spans="17:17" s="964" customFormat="1" ht="15" customHeight="1" x14ac:dyDescent="0.25">
      <c r="Q5036" s="1123"/>
    </row>
    <row r="5037" spans="17:17" s="964" customFormat="1" ht="15" customHeight="1" x14ac:dyDescent="0.25">
      <c r="Q5037" s="1123"/>
    </row>
    <row r="5038" spans="17:17" s="964" customFormat="1" ht="15" customHeight="1" x14ac:dyDescent="0.25">
      <c r="Q5038" s="1123"/>
    </row>
    <row r="5039" spans="17:17" s="964" customFormat="1" ht="15" customHeight="1" x14ac:dyDescent="0.25">
      <c r="Q5039" s="1123"/>
    </row>
    <row r="5040" spans="17:17" s="964" customFormat="1" ht="15" customHeight="1" x14ac:dyDescent="0.25">
      <c r="Q5040" s="1123"/>
    </row>
    <row r="5041" spans="17:17" s="964" customFormat="1" ht="15" customHeight="1" x14ac:dyDescent="0.25">
      <c r="Q5041" s="1123"/>
    </row>
    <row r="5042" spans="17:17" s="964" customFormat="1" ht="15" customHeight="1" x14ac:dyDescent="0.25">
      <c r="Q5042" s="1123"/>
    </row>
    <row r="5043" spans="17:17" s="964" customFormat="1" ht="15" customHeight="1" x14ac:dyDescent="0.25">
      <c r="Q5043" s="1123"/>
    </row>
    <row r="5044" spans="17:17" s="964" customFormat="1" ht="15" customHeight="1" x14ac:dyDescent="0.25">
      <c r="Q5044" s="1123"/>
    </row>
    <row r="5045" spans="17:17" s="964" customFormat="1" ht="15" customHeight="1" x14ac:dyDescent="0.25">
      <c r="Q5045" s="1123"/>
    </row>
    <row r="5046" spans="17:17" s="964" customFormat="1" ht="15" customHeight="1" x14ac:dyDescent="0.25">
      <c r="Q5046" s="1123"/>
    </row>
    <row r="5047" spans="17:17" s="964" customFormat="1" ht="15" customHeight="1" x14ac:dyDescent="0.25">
      <c r="Q5047" s="1123"/>
    </row>
    <row r="5048" spans="17:17" s="964" customFormat="1" ht="15" customHeight="1" x14ac:dyDescent="0.25">
      <c r="Q5048" s="1123"/>
    </row>
    <row r="5049" spans="17:17" s="964" customFormat="1" ht="15" customHeight="1" x14ac:dyDescent="0.25">
      <c r="Q5049" s="1123"/>
    </row>
    <row r="5050" spans="17:17" s="964" customFormat="1" ht="15" customHeight="1" x14ac:dyDescent="0.25">
      <c r="Q5050" s="1123"/>
    </row>
    <row r="5051" spans="17:17" s="964" customFormat="1" ht="15" customHeight="1" x14ac:dyDescent="0.25">
      <c r="Q5051" s="1123"/>
    </row>
    <row r="5052" spans="17:17" s="964" customFormat="1" ht="15" customHeight="1" x14ac:dyDescent="0.25">
      <c r="Q5052" s="1123"/>
    </row>
    <row r="5053" spans="17:17" s="964" customFormat="1" ht="15" customHeight="1" x14ac:dyDescent="0.25">
      <c r="Q5053" s="1123"/>
    </row>
    <row r="5054" spans="17:17" s="964" customFormat="1" ht="15" customHeight="1" x14ac:dyDescent="0.25">
      <c r="Q5054" s="1123"/>
    </row>
    <row r="5055" spans="17:17" s="964" customFormat="1" ht="15" customHeight="1" x14ac:dyDescent="0.25">
      <c r="Q5055" s="1123"/>
    </row>
    <row r="5056" spans="17:17" s="964" customFormat="1" ht="15" customHeight="1" x14ac:dyDescent="0.25">
      <c r="Q5056" s="1123"/>
    </row>
    <row r="5057" spans="17:17" s="964" customFormat="1" ht="15" customHeight="1" x14ac:dyDescent="0.25">
      <c r="Q5057" s="1123"/>
    </row>
    <row r="5058" spans="17:17" s="964" customFormat="1" ht="15" customHeight="1" x14ac:dyDescent="0.25">
      <c r="Q5058" s="1123"/>
    </row>
    <row r="5059" spans="17:17" s="964" customFormat="1" ht="15" customHeight="1" x14ac:dyDescent="0.25">
      <c r="Q5059" s="1123"/>
    </row>
    <row r="5060" spans="17:17" s="964" customFormat="1" ht="15" customHeight="1" x14ac:dyDescent="0.25">
      <c r="Q5060" s="1123"/>
    </row>
    <row r="5061" spans="17:17" s="964" customFormat="1" ht="15" customHeight="1" x14ac:dyDescent="0.25">
      <c r="Q5061" s="1123"/>
    </row>
    <row r="5062" spans="17:17" s="964" customFormat="1" ht="15" customHeight="1" x14ac:dyDescent="0.25">
      <c r="Q5062" s="1123"/>
    </row>
    <row r="5063" spans="17:17" s="964" customFormat="1" ht="15" customHeight="1" x14ac:dyDescent="0.25">
      <c r="Q5063" s="1123"/>
    </row>
    <row r="5064" spans="17:17" s="964" customFormat="1" ht="15" customHeight="1" x14ac:dyDescent="0.25">
      <c r="Q5064" s="1123"/>
    </row>
    <row r="5065" spans="17:17" s="964" customFormat="1" ht="15" customHeight="1" x14ac:dyDescent="0.25">
      <c r="Q5065" s="1123"/>
    </row>
    <row r="5066" spans="17:17" s="964" customFormat="1" ht="15" customHeight="1" x14ac:dyDescent="0.25">
      <c r="Q5066" s="1123"/>
    </row>
    <row r="5067" spans="17:17" s="964" customFormat="1" ht="15" customHeight="1" x14ac:dyDescent="0.25">
      <c r="Q5067" s="1123"/>
    </row>
    <row r="5068" spans="17:17" s="964" customFormat="1" ht="15" customHeight="1" x14ac:dyDescent="0.25">
      <c r="Q5068" s="1123"/>
    </row>
    <row r="5069" spans="17:17" s="964" customFormat="1" ht="15" customHeight="1" x14ac:dyDescent="0.25">
      <c r="Q5069" s="1123"/>
    </row>
    <row r="5070" spans="17:17" s="964" customFormat="1" ht="15" customHeight="1" x14ac:dyDescent="0.25">
      <c r="Q5070" s="1123"/>
    </row>
    <row r="5071" spans="17:17" s="964" customFormat="1" ht="15" customHeight="1" x14ac:dyDescent="0.25">
      <c r="Q5071" s="1123"/>
    </row>
    <row r="5072" spans="17:17" s="964" customFormat="1" ht="15" customHeight="1" x14ac:dyDescent="0.25">
      <c r="Q5072" s="1123"/>
    </row>
    <row r="5073" spans="17:17" s="964" customFormat="1" ht="15" customHeight="1" x14ac:dyDescent="0.25">
      <c r="Q5073" s="1123"/>
    </row>
    <row r="5074" spans="17:17" s="964" customFormat="1" ht="15" customHeight="1" x14ac:dyDescent="0.25">
      <c r="Q5074" s="1123"/>
    </row>
    <row r="5075" spans="17:17" s="964" customFormat="1" ht="15" customHeight="1" x14ac:dyDescent="0.25">
      <c r="Q5075" s="1123"/>
    </row>
    <row r="5076" spans="17:17" s="964" customFormat="1" ht="15" customHeight="1" x14ac:dyDescent="0.25">
      <c r="Q5076" s="1123"/>
    </row>
    <row r="5077" spans="17:17" s="964" customFormat="1" ht="15" customHeight="1" x14ac:dyDescent="0.25">
      <c r="Q5077" s="1123"/>
    </row>
    <row r="5078" spans="17:17" s="964" customFormat="1" ht="15" customHeight="1" x14ac:dyDescent="0.25">
      <c r="Q5078" s="1123"/>
    </row>
    <row r="5079" spans="17:17" s="964" customFormat="1" ht="15" customHeight="1" x14ac:dyDescent="0.25">
      <c r="Q5079" s="1123"/>
    </row>
    <row r="5080" spans="17:17" s="964" customFormat="1" ht="15" customHeight="1" x14ac:dyDescent="0.25">
      <c r="Q5080" s="1123"/>
    </row>
    <row r="5081" spans="17:17" s="964" customFormat="1" ht="15" customHeight="1" x14ac:dyDescent="0.25">
      <c r="Q5081" s="1123"/>
    </row>
    <row r="5082" spans="17:17" s="964" customFormat="1" ht="15" customHeight="1" x14ac:dyDescent="0.25">
      <c r="Q5082" s="1123"/>
    </row>
    <row r="5083" spans="17:17" s="964" customFormat="1" ht="15" customHeight="1" x14ac:dyDescent="0.25">
      <c r="Q5083" s="1123"/>
    </row>
    <row r="5084" spans="17:17" s="964" customFormat="1" ht="15" customHeight="1" x14ac:dyDescent="0.25">
      <c r="Q5084" s="1123"/>
    </row>
    <row r="5085" spans="17:17" s="964" customFormat="1" ht="15" customHeight="1" x14ac:dyDescent="0.25">
      <c r="Q5085" s="1123"/>
    </row>
    <row r="5086" spans="17:17" s="964" customFormat="1" ht="15" customHeight="1" x14ac:dyDescent="0.25">
      <c r="Q5086" s="1123"/>
    </row>
    <row r="5087" spans="17:17" s="964" customFormat="1" ht="15" customHeight="1" x14ac:dyDescent="0.25">
      <c r="Q5087" s="1123"/>
    </row>
    <row r="5088" spans="17:17" s="964" customFormat="1" ht="15" customHeight="1" x14ac:dyDescent="0.25">
      <c r="Q5088" s="1123"/>
    </row>
    <row r="5089" spans="17:17" s="964" customFormat="1" ht="15" customHeight="1" x14ac:dyDescent="0.25">
      <c r="Q5089" s="1123"/>
    </row>
    <row r="5090" spans="17:17" s="964" customFormat="1" ht="15" customHeight="1" x14ac:dyDescent="0.25">
      <c r="Q5090" s="1123"/>
    </row>
    <row r="5091" spans="17:17" s="964" customFormat="1" ht="15" customHeight="1" x14ac:dyDescent="0.25">
      <c r="Q5091" s="1123"/>
    </row>
    <row r="5092" spans="17:17" s="964" customFormat="1" ht="15" customHeight="1" x14ac:dyDescent="0.25">
      <c r="Q5092" s="1123"/>
    </row>
    <row r="5093" spans="17:17" s="964" customFormat="1" ht="15" customHeight="1" x14ac:dyDescent="0.25">
      <c r="Q5093" s="1123"/>
    </row>
    <row r="5094" spans="17:17" s="964" customFormat="1" ht="15" customHeight="1" x14ac:dyDescent="0.25">
      <c r="Q5094" s="1123"/>
    </row>
    <row r="5095" spans="17:17" s="964" customFormat="1" ht="15" customHeight="1" x14ac:dyDescent="0.25">
      <c r="Q5095" s="1123"/>
    </row>
    <row r="5096" spans="17:17" s="964" customFormat="1" ht="15" customHeight="1" x14ac:dyDescent="0.25">
      <c r="Q5096" s="1123"/>
    </row>
    <row r="5097" spans="17:17" s="964" customFormat="1" ht="15" customHeight="1" x14ac:dyDescent="0.25">
      <c r="Q5097" s="1123"/>
    </row>
    <row r="5098" spans="17:17" s="964" customFormat="1" ht="15" customHeight="1" x14ac:dyDescent="0.25">
      <c r="Q5098" s="1123"/>
    </row>
    <row r="5099" spans="17:17" s="964" customFormat="1" ht="15" customHeight="1" x14ac:dyDescent="0.25">
      <c r="Q5099" s="1123"/>
    </row>
    <row r="5100" spans="17:17" s="964" customFormat="1" ht="15" customHeight="1" x14ac:dyDescent="0.25">
      <c r="Q5100" s="1123"/>
    </row>
    <row r="5101" spans="17:17" s="964" customFormat="1" ht="15" customHeight="1" x14ac:dyDescent="0.25">
      <c r="Q5101" s="1123"/>
    </row>
    <row r="5102" spans="17:17" s="964" customFormat="1" ht="15" customHeight="1" x14ac:dyDescent="0.25">
      <c r="Q5102" s="1123"/>
    </row>
    <row r="5103" spans="17:17" s="964" customFormat="1" ht="15" customHeight="1" x14ac:dyDescent="0.25">
      <c r="Q5103" s="1123"/>
    </row>
    <row r="5104" spans="17:17" s="964" customFormat="1" ht="15" customHeight="1" x14ac:dyDescent="0.25">
      <c r="Q5104" s="1123"/>
    </row>
    <row r="5105" spans="17:17" s="964" customFormat="1" ht="15" customHeight="1" x14ac:dyDescent="0.25">
      <c r="Q5105" s="1123"/>
    </row>
    <row r="5106" spans="17:17" s="964" customFormat="1" ht="15" customHeight="1" x14ac:dyDescent="0.25">
      <c r="Q5106" s="1123"/>
    </row>
    <row r="5107" spans="17:17" s="964" customFormat="1" ht="15" customHeight="1" x14ac:dyDescent="0.25">
      <c r="Q5107" s="1123"/>
    </row>
    <row r="5108" spans="17:17" s="964" customFormat="1" ht="15" customHeight="1" x14ac:dyDescent="0.25">
      <c r="Q5108" s="1123"/>
    </row>
    <row r="5109" spans="17:17" s="964" customFormat="1" ht="15" customHeight="1" x14ac:dyDescent="0.25">
      <c r="Q5109" s="1123"/>
    </row>
    <row r="5110" spans="17:17" s="964" customFormat="1" ht="15" customHeight="1" x14ac:dyDescent="0.25">
      <c r="Q5110" s="1123"/>
    </row>
    <row r="5111" spans="17:17" s="964" customFormat="1" ht="15" customHeight="1" x14ac:dyDescent="0.25">
      <c r="Q5111" s="1123"/>
    </row>
    <row r="5112" spans="17:17" s="964" customFormat="1" ht="15" customHeight="1" x14ac:dyDescent="0.25">
      <c r="Q5112" s="1123"/>
    </row>
    <row r="5113" spans="17:17" s="964" customFormat="1" ht="15" customHeight="1" x14ac:dyDescent="0.25">
      <c r="Q5113" s="1123"/>
    </row>
    <row r="5114" spans="17:17" s="964" customFormat="1" ht="15" customHeight="1" x14ac:dyDescent="0.25">
      <c r="Q5114" s="1123"/>
    </row>
    <row r="5115" spans="17:17" s="964" customFormat="1" ht="15" customHeight="1" x14ac:dyDescent="0.25">
      <c r="Q5115" s="1123"/>
    </row>
    <row r="5116" spans="17:17" s="964" customFormat="1" ht="15" customHeight="1" x14ac:dyDescent="0.25">
      <c r="Q5116" s="1123"/>
    </row>
    <row r="5117" spans="17:17" s="964" customFormat="1" ht="15" customHeight="1" x14ac:dyDescent="0.25">
      <c r="Q5117" s="1123"/>
    </row>
    <row r="5118" spans="17:17" s="964" customFormat="1" ht="15" customHeight="1" x14ac:dyDescent="0.25">
      <c r="Q5118" s="1123"/>
    </row>
    <row r="5119" spans="17:17" s="964" customFormat="1" ht="15" customHeight="1" x14ac:dyDescent="0.25">
      <c r="Q5119" s="1123"/>
    </row>
    <row r="5120" spans="17:17" s="964" customFormat="1" ht="15" customHeight="1" x14ac:dyDescent="0.25">
      <c r="Q5120" s="1123"/>
    </row>
    <row r="5121" spans="17:17" s="964" customFormat="1" ht="15" customHeight="1" x14ac:dyDescent="0.25">
      <c r="Q5121" s="1123"/>
    </row>
    <row r="5122" spans="17:17" s="964" customFormat="1" ht="15" customHeight="1" x14ac:dyDescent="0.25">
      <c r="Q5122" s="1123"/>
    </row>
    <row r="5123" spans="17:17" s="964" customFormat="1" ht="15" customHeight="1" x14ac:dyDescent="0.25">
      <c r="Q5123" s="1123"/>
    </row>
    <row r="5124" spans="17:17" s="964" customFormat="1" ht="15" customHeight="1" x14ac:dyDescent="0.25">
      <c r="Q5124" s="1123"/>
    </row>
    <row r="5125" spans="17:17" s="964" customFormat="1" ht="15" customHeight="1" x14ac:dyDescent="0.25">
      <c r="Q5125" s="1123"/>
    </row>
    <row r="5126" spans="17:17" s="964" customFormat="1" ht="15" customHeight="1" x14ac:dyDescent="0.25">
      <c r="Q5126" s="1123"/>
    </row>
    <row r="5127" spans="17:17" s="964" customFormat="1" ht="15" customHeight="1" x14ac:dyDescent="0.25">
      <c r="Q5127" s="1123"/>
    </row>
    <row r="5128" spans="17:17" s="964" customFormat="1" ht="15" customHeight="1" x14ac:dyDescent="0.25">
      <c r="Q5128" s="1123"/>
    </row>
    <row r="5129" spans="17:17" s="964" customFormat="1" ht="15" customHeight="1" x14ac:dyDescent="0.25">
      <c r="Q5129" s="1123"/>
    </row>
    <row r="5130" spans="17:17" s="964" customFormat="1" ht="15" customHeight="1" x14ac:dyDescent="0.25">
      <c r="Q5130" s="1123"/>
    </row>
    <row r="5131" spans="17:17" s="964" customFormat="1" ht="15" customHeight="1" x14ac:dyDescent="0.25">
      <c r="Q5131" s="1123"/>
    </row>
    <row r="5132" spans="17:17" s="964" customFormat="1" ht="15" customHeight="1" x14ac:dyDescent="0.25">
      <c r="Q5132" s="1123"/>
    </row>
    <row r="5133" spans="17:17" s="964" customFormat="1" ht="15" customHeight="1" x14ac:dyDescent="0.25">
      <c r="Q5133" s="1123"/>
    </row>
    <row r="5134" spans="17:17" s="964" customFormat="1" ht="15" customHeight="1" x14ac:dyDescent="0.25">
      <c r="Q5134" s="1123"/>
    </row>
    <row r="5135" spans="17:17" s="964" customFormat="1" ht="15" customHeight="1" x14ac:dyDescent="0.25">
      <c r="Q5135" s="1123"/>
    </row>
    <row r="5136" spans="17:17" s="964" customFormat="1" ht="15" customHeight="1" x14ac:dyDescent="0.25">
      <c r="Q5136" s="1123"/>
    </row>
    <row r="5137" spans="17:17" s="964" customFormat="1" ht="15" customHeight="1" x14ac:dyDescent="0.25">
      <c r="Q5137" s="1123"/>
    </row>
    <row r="5138" spans="17:17" s="964" customFormat="1" ht="15" customHeight="1" x14ac:dyDescent="0.25">
      <c r="Q5138" s="1123"/>
    </row>
    <row r="5139" spans="17:17" s="964" customFormat="1" ht="15" customHeight="1" x14ac:dyDescent="0.25">
      <c r="Q5139" s="1123"/>
    </row>
    <row r="5140" spans="17:17" s="964" customFormat="1" ht="15" customHeight="1" x14ac:dyDescent="0.25">
      <c r="Q5140" s="1123"/>
    </row>
    <row r="5141" spans="17:17" s="964" customFormat="1" ht="15" customHeight="1" x14ac:dyDescent="0.25">
      <c r="Q5141" s="1123"/>
    </row>
    <row r="5142" spans="17:17" s="964" customFormat="1" ht="15" customHeight="1" x14ac:dyDescent="0.25">
      <c r="Q5142" s="1123"/>
    </row>
    <row r="5143" spans="17:17" s="964" customFormat="1" ht="15" customHeight="1" x14ac:dyDescent="0.25">
      <c r="Q5143" s="1123"/>
    </row>
    <row r="5144" spans="17:17" s="964" customFormat="1" ht="15" customHeight="1" x14ac:dyDescent="0.25">
      <c r="Q5144" s="1123"/>
    </row>
    <row r="5145" spans="17:17" s="964" customFormat="1" ht="15" customHeight="1" x14ac:dyDescent="0.25">
      <c r="Q5145" s="1123"/>
    </row>
    <row r="5146" spans="17:17" s="964" customFormat="1" ht="15" customHeight="1" x14ac:dyDescent="0.25">
      <c r="Q5146" s="1123"/>
    </row>
    <row r="5147" spans="17:17" s="964" customFormat="1" ht="15" customHeight="1" x14ac:dyDescent="0.25">
      <c r="Q5147" s="1123"/>
    </row>
    <row r="5148" spans="17:17" s="964" customFormat="1" ht="15" customHeight="1" x14ac:dyDescent="0.25">
      <c r="Q5148" s="1123"/>
    </row>
    <row r="5149" spans="17:17" s="964" customFormat="1" ht="15" customHeight="1" x14ac:dyDescent="0.25">
      <c r="Q5149" s="1123"/>
    </row>
    <row r="5150" spans="17:17" s="964" customFormat="1" ht="15" customHeight="1" x14ac:dyDescent="0.25">
      <c r="Q5150" s="1123"/>
    </row>
    <row r="5151" spans="17:17" s="964" customFormat="1" ht="15" customHeight="1" x14ac:dyDescent="0.25">
      <c r="Q5151" s="1123"/>
    </row>
    <row r="5152" spans="17:17" s="964" customFormat="1" ht="15" customHeight="1" x14ac:dyDescent="0.25">
      <c r="Q5152" s="1123"/>
    </row>
    <row r="5153" spans="17:17" s="964" customFormat="1" ht="15" customHeight="1" x14ac:dyDescent="0.25">
      <c r="Q5153" s="1123"/>
    </row>
    <row r="5154" spans="17:17" s="964" customFormat="1" ht="15" customHeight="1" x14ac:dyDescent="0.25">
      <c r="Q5154" s="1123"/>
    </row>
    <row r="5155" spans="17:17" s="964" customFormat="1" ht="15" customHeight="1" x14ac:dyDescent="0.25">
      <c r="Q5155" s="1123"/>
    </row>
    <row r="5156" spans="17:17" s="964" customFormat="1" ht="15" customHeight="1" x14ac:dyDescent="0.25">
      <c r="Q5156" s="1123"/>
    </row>
    <row r="5157" spans="17:17" s="964" customFormat="1" ht="15" customHeight="1" x14ac:dyDescent="0.25">
      <c r="Q5157" s="1123"/>
    </row>
    <row r="5158" spans="17:17" s="964" customFormat="1" ht="15" customHeight="1" x14ac:dyDescent="0.25">
      <c r="Q5158" s="1123"/>
    </row>
    <row r="5159" spans="17:17" s="964" customFormat="1" ht="15" customHeight="1" x14ac:dyDescent="0.25">
      <c r="Q5159" s="1123"/>
    </row>
    <row r="5160" spans="17:17" s="964" customFormat="1" ht="15" customHeight="1" x14ac:dyDescent="0.25">
      <c r="Q5160" s="1123"/>
    </row>
    <row r="5161" spans="17:17" s="964" customFormat="1" ht="15" customHeight="1" x14ac:dyDescent="0.25">
      <c r="Q5161" s="1123"/>
    </row>
    <row r="5162" spans="17:17" s="964" customFormat="1" ht="15" customHeight="1" x14ac:dyDescent="0.25">
      <c r="Q5162" s="1123"/>
    </row>
    <row r="5163" spans="17:17" s="964" customFormat="1" ht="15" customHeight="1" x14ac:dyDescent="0.25">
      <c r="Q5163" s="1123"/>
    </row>
    <row r="5164" spans="17:17" s="964" customFormat="1" ht="15" customHeight="1" x14ac:dyDescent="0.25">
      <c r="Q5164" s="1123"/>
    </row>
    <row r="5165" spans="17:17" s="964" customFormat="1" ht="15" customHeight="1" x14ac:dyDescent="0.25">
      <c r="Q5165" s="1123"/>
    </row>
    <row r="5166" spans="17:17" s="964" customFormat="1" ht="15" customHeight="1" x14ac:dyDescent="0.25">
      <c r="Q5166" s="1123"/>
    </row>
    <row r="5167" spans="17:17" s="964" customFormat="1" ht="15" customHeight="1" x14ac:dyDescent="0.25">
      <c r="Q5167" s="1123"/>
    </row>
    <row r="5168" spans="17:17" s="964" customFormat="1" ht="15" customHeight="1" x14ac:dyDescent="0.25">
      <c r="Q5168" s="1123"/>
    </row>
    <row r="5169" spans="17:17" s="964" customFormat="1" ht="15" customHeight="1" x14ac:dyDescent="0.25">
      <c r="Q5169" s="1123"/>
    </row>
    <row r="5170" spans="17:17" s="964" customFormat="1" ht="15" customHeight="1" x14ac:dyDescent="0.25">
      <c r="Q5170" s="1123"/>
    </row>
    <row r="5171" spans="17:17" s="964" customFormat="1" ht="15" customHeight="1" x14ac:dyDescent="0.25">
      <c r="Q5171" s="1123"/>
    </row>
    <row r="5172" spans="17:17" s="964" customFormat="1" ht="15" customHeight="1" x14ac:dyDescent="0.25">
      <c r="Q5172" s="1123"/>
    </row>
    <row r="5173" spans="17:17" s="964" customFormat="1" ht="15" customHeight="1" x14ac:dyDescent="0.25">
      <c r="Q5173" s="1123"/>
    </row>
    <row r="5174" spans="17:17" s="964" customFormat="1" ht="15" customHeight="1" x14ac:dyDescent="0.25">
      <c r="Q5174" s="1123"/>
    </row>
    <row r="5175" spans="17:17" s="964" customFormat="1" ht="15" customHeight="1" x14ac:dyDescent="0.25">
      <c r="Q5175" s="1123"/>
    </row>
    <row r="5176" spans="17:17" s="964" customFormat="1" ht="15" customHeight="1" x14ac:dyDescent="0.25">
      <c r="Q5176" s="1123"/>
    </row>
    <row r="5177" spans="17:17" s="964" customFormat="1" ht="15" customHeight="1" x14ac:dyDescent="0.25">
      <c r="Q5177" s="1123"/>
    </row>
    <row r="5178" spans="17:17" s="964" customFormat="1" ht="15" customHeight="1" x14ac:dyDescent="0.25">
      <c r="Q5178" s="1123"/>
    </row>
    <row r="5179" spans="17:17" s="964" customFormat="1" ht="15" customHeight="1" x14ac:dyDescent="0.25">
      <c r="Q5179" s="1123"/>
    </row>
    <row r="5180" spans="17:17" s="964" customFormat="1" ht="15" customHeight="1" x14ac:dyDescent="0.25">
      <c r="Q5180" s="1123"/>
    </row>
    <row r="5181" spans="17:17" s="964" customFormat="1" ht="15" customHeight="1" x14ac:dyDescent="0.25">
      <c r="Q5181" s="1123"/>
    </row>
    <row r="5182" spans="17:17" s="964" customFormat="1" ht="15" customHeight="1" x14ac:dyDescent="0.25">
      <c r="Q5182" s="1123"/>
    </row>
    <row r="5183" spans="17:17" s="964" customFormat="1" ht="15" customHeight="1" x14ac:dyDescent="0.25">
      <c r="Q5183" s="1123"/>
    </row>
    <row r="5184" spans="17:17" s="964" customFormat="1" ht="15" customHeight="1" x14ac:dyDescent="0.25">
      <c r="Q5184" s="1123"/>
    </row>
    <row r="5185" spans="17:17" s="964" customFormat="1" ht="15" customHeight="1" x14ac:dyDescent="0.25">
      <c r="Q5185" s="1123"/>
    </row>
    <row r="5186" spans="17:17" s="964" customFormat="1" ht="15" customHeight="1" x14ac:dyDescent="0.25">
      <c r="Q5186" s="1123"/>
    </row>
    <row r="5187" spans="17:17" s="964" customFormat="1" ht="15" customHeight="1" x14ac:dyDescent="0.25">
      <c r="Q5187" s="1123"/>
    </row>
    <row r="5188" spans="17:17" s="964" customFormat="1" ht="15" customHeight="1" x14ac:dyDescent="0.25">
      <c r="Q5188" s="1123"/>
    </row>
    <row r="5189" spans="17:17" s="964" customFormat="1" ht="15" customHeight="1" x14ac:dyDescent="0.25">
      <c r="Q5189" s="1123"/>
    </row>
    <row r="5190" spans="17:17" s="964" customFormat="1" ht="15" customHeight="1" x14ac:dyDescent="0.25">
      <c r="Q5190" s="1123"/>
    </row>
    <row r="5191" spans="17:17" s="964" customFormat="1" ht="15" customHeight="1" x14ac:dyDescent="0.25">
      <c r="Q5191" s="1123"/>
    </row>
    <row r="5192" spans="17:17" s="964" customFormat="1" ht="15" customHeight="1" x14ac:dyDescent="0.25">
      <c r="Q5192" s="1123"/>
    </row>
    <row r="5193" spans="17:17" s="964" customFormat="1" ht="15" customHeight="1" x14ac:dyDescent="0.25">
      <c r="Q5193" s="1123"/>
    </row>
    <row r="5194" spans="17:17" s="964" customFormat="1" ht="15" customHeight="1" x14ac:dyDescent="0.25">
      <c r="Q5194" s="1123"/>
    </row>
    <row r="5195" spans="17:17" s="964" customFormat="1" ht="15" customHeight="1" x14ac:dyDescent="0.25">
      <c r="Q5195" s="1123"/>
    </row>
    <row r="5196" spans="17:17" s="964" customFormat="1" ht="15" customHeight="1" x14ac:dyDescent="0.25">
      <c r="Q5196" s="1123"/>
    </row>
    <row r="5197" spans="17:17" s="964" customFormat="1" ht="15" customHeight="1" x14ac:dyDescent="0.25">
      <c r="Q5197" s="1123"/>
    </row>
    <row r="5198" spans="17:17" s="964" customFormat="1" ht="15" customHeight="1" x14ac:dyDescent="0.25">
      <c r="Q5198" s="1123"/>
    </row>
    <row r="5199" spans="17:17" s="964" customFormat="1" ht="15" customHeight="1" x14ac:dyDescent="0.25">
      <c r="Q5199" s="1123"/>
    </row>
    <row r="5200" spans="17:17" s="964" customFormat="1" ht="15" customHeight="1" x14ac:dyDescent="0.25">
      <c r="Q5200" s="1123"/>
    </row>
    <row r="5201" spans="17:17" s="964" customFormat="1" ht="15" customHeight="1" x14ac:dyDescent="0.25">
      <c r="Q5201" s="1123"/>
    </row>
    <row r="5202" spans="17:17" s="964" customFormat="1" ht="15" customHeight="1" x14ac:dyDescent="0.25">
      <c r="Q5202" s="1123"/>
    </row>
    <row r="5203" spans="17:17" s="964" customFormat="1" ht="15" customHeight="1" x14ac:dyDescent="0.25">
      <c r="Q5203" s="1123"/>
    </row>
    <row r="5204" spans="17:17" s="964" customFormat="1" ht="15" customHeight="1" x14ac:dyDescent="0.25">
      <c r="Q5204" s="1123"/>
    </row>
    <row r="5205" spans="17:17" s="964" customFormat="1" ht="15" customHeight="1" x14ac:dyDescent="0.25">
      <c r="Q5205" s="1123"/>
    </row>
    <row r="5206" spans="17:17" s="964" customFormat="1" ht="15" customHeight="1" x14ac:dyDescent="0.25">
      <c r="Q5206" s="1123"/>
    </row>
    <row r="5207" spans="17:17" s="964" customFormat="1" ht="15" customHeight="1" x14ac:dyDescent="0.25">
      <c r="Q5207" s="1123"/>
    </row>
    <row r="5208" spans="17:17" s="964" customFormat="1" ht="15" customHeight="1" x14ac:dyDescent="0.25">
      <c r="Q5208" s="1123"/>
    </row>
    <row r="5209" spans="17:17" s="964" customFormat="1" ht="15" customHeight="1" x14ac:dyDescent="0.25">
      <c r="Q5209" s="1123"/>
    </row>
    <row r="5210" spans="17:17" s="964" customFormat="1" ht="15" customHeight="1" x14ac:dyDescent="0.25">
      <c r="Q5210" s="1123"/>
    </row>
    <row r="5211" spans="17:17" s="964" customFormat="1" ht="15" customHeight="1" x14ac:dyDescent="0.25">
      <c r="Q5211" s="1123"/>
    </row>
    <row r="5212" spans="17:17" s="964" customFormat="1" ht="15" customHeight="1" x14ac:dyDescent="0.25">
      <c r="Q5212" s="1123"/>
    </row>
    <row r="5213" spans="17:17" s="964" customFormat="1" ht="15" customHeight="1" x14ac:dyDescent="0.25">
      <c r="Q5213" s="1123"/>
    </row>
    <row r="5214" spans="17:17" s="964" customFormat="1" ht="15" customHeight="1" x14ac:dyDescent="0.25">
      <c r="Q5214" s="1123"/>
    </row>
    <row r="5215" spans="17:17" s="964" customFormat="1" ht="15" customHeight="1" x14ac:dyDescent="0.25">
      <c r="Q5215" s="1123"/>
    </row>
    <row r="5216" spans="17:17" s="964" customFormat="1" ht="15" customHeight="1" x14ac:dyDescent="0.25">
      <c r="Q5216" s="1123"/>
    </row>
    <row r="5217" spans="17:17" s="964" customFormat="1" ht="15" customHeight="1" x14ac:dyDescent="0.25">
      <c r="Q5217" s="1123"/>
    </row>
    <row r="5218" spans="17:17" s="964" customFormat="1" ht="15" customHeight="1" x14ac:dyDescent="0.25">
      <c r="Q5218" s="1123"/>
    </row>
    <row r="5219" spans="17:17" s="964" customFormat="1" ht="15" customHeight="1" x14ac:dyDescent="0.25">
      <c r="Q5219" s="1123"/>
    </row>
    <row r="5220" spans="17:17" s="964" customFormat="1" ht="15" customHeight="1" x14ac:dyDescent="0.25">
      <c r="Q5220" s="1123"/>
    </row>
    <row r="5221" spans="17:17" s="964" customFormat="1" ht="15" customHeight="1" x14ac:dyDescent="0.25">
      <c r="Q5221" s="1123"/>
    </row>
    <row r="5222" spans="17:17" s="964" customFormat="1" ht="15" customHeight="1" x14ac:dyDescent="0.25">
      <c r="Q5222" s="1123"/>
    </row>
    <row r="5223" spans="17:17" s="964" customFormat="1" ht="15" customHeight="1" x14ac:dyDescent="0.25">
      <c r="Q5223" s="1123"/>
    </row>
    <row r="5224" spans="17:17" s="964" customFormat="1" ht="15" customHeight="1" x14ac:dyDescent="0.25">
      <c r="Q5224" s="1123"/>
    </row>
    <row r="5225" spans="17:17" s="964" customFormat="1" ht="15" customHeight="1" x14ac:dyDescent="0.25">
      <c r="Q5225" s="1123"/>
    </row>
    <row r="5226" spans="17:17" s="964" customFormat="1" ht="15" customHeight="1" x14ac:dyDescent="0.25">
      <c r="Q5226" s="1123"/>
    </row>
    <row r="5227" spans="17:17" s="964" customFormat="1" ht="15" customHeight="1" x14ac:dyDescent="0.25">
      <c r="Q5227" s="1123"/>
    </row>
    <row r="5228" spans="17:17" s="964" customFormat="1" ht="15" customHeight="1" x14ac:dyDescent="0.25">
      <c r="Q5228" s="1123"/>
    </row>
    <row r="5229" spans="17:17" s="964" customFormat="1" ht="15" customHeight="1" x14ac:dyDescent="0.25">
      <c r="Q5229" s="1123"/>
    </row>
    <row r="5230" spans="17:17" s="964" customFormat="1" ht="15" customHeight="1" x14ac:dyDescent="0.25">
      <c r="Q5230" s="1123"/>
    </row>
    <row r="5231" spans="17:17" s="964" customFormat="1" ht="15" customHeight="1" x14ac:dyDescent="0.25">
      <c r="Q5231" s="1123"/>
    </row>
    <row r="5232" spans="17:17" s="964" customFormat="1" ht="15" customHeight="1" x14ac:dyDescent="0.25">
      <c r="Q5232" s="1123"/>
    </row>
    <row r="5233" spans="17:17" s="964" customFormat="1" ht="15" customHeight="1" x14ac:dyDescent="0.25">
      <c r="Q5233" s="1123"/>
    </row>
    <row r="5234" spans="17:17" s="964" customFormat="1" ht="15" customHeight="1" x14ac:dyDescent="0.25">
      <c r="Q5234" s="1123"/>
    </row>
    <row r="5235" spans="17:17" s="964" customFormat="1" ht="15" customHeight="1" x14ac:dyDescent="0.25">
      <c r="Q5235" s="1123"/>
    </row>
    <row r="5236" spans="17:17" s="964" customFormat="1" ht="15" customHeight="1" x14ac:dyDescent="0.25">
      <c r="Q5236" s="1123"/>
    </row>
    <row r="5237" spans="17:17" s="964" customFormat="1" ht="15" customHeight="1" x14ac:dyDescent="0.25">
      <c r="Q5237" s="1123"/>
    </row>
    <row r="5238" spans="17:17" s="964" customFormat="1" ht="15" customHeight="1" x14ac:dyDescent="0.25">
      <c r="Q5238" s="1123"/>
    </row>
    <row r="5239" spans="17:17" s="964" customFormat="1" ht="15" customHeight="1" x14ac:dyDescent="0.25">
      <c r="Q5239" s="1123"/>
    </row>
    <row r="5240" spans="17:17" s="964" customFormat="1" ht="15" customHeight="1" x14ac:dyDescent="0.25">
      <c r="Q5240" s="1123"/>
    </row>
    <row r="5241" spans="17:17" s="964" customFormat="1" ht="15" customHeight="1" x14ac:dyDescent="0.25">
      <c r="Q5241" s="1123"/>
    </row>
    <row r="5242" spans="17:17" s="964" customFormat="1" ht="15" customHeight="1" x14ac:dyDescent="0.25">
      <c r="Q5242" s="1123"/>
    </row>
    <row r="5243" spans="17:17" s="964" customFormat="1" ht="15" customHeight="1" x14ac:dyDescent="0.25">
      <c r="Q5243" s="1123"/>
    </row>
    <row r="5244" spans="17:17" s="964" customFormat="1" ht="15" customHeight="1" x14ac:dyDescent="0.25">
      <c r="Q5244" s="1123"/>
    </row>
    <row r="5245" spans="17:17" s="964" customFormat="1" ht="15" customHeight="1" x14ac:dyDescent="0.25">
      <c r="Q5245" s="1123"/>
    </row>
    <row r="5246" spans="17:17" s="964" customFormat="1" ht="15" customHeight="1" x14ac:dyDescent="0.25">
      <c r="Q5246" s="1123"/>
    </row>
    <row r="5247" spans="17:17" s="964" customFormat="1" ht="15" customHeight="1" x14ac:dyDescent="0.25">
      <c r="Q5247" s="1123"/>
    </row>
    <row r="5248" spans="17:17" s="964" customFormat="1" ht="15" customHeight="1" x14ac:dyDescent="0.25">
      <c r="Q5248" s="1123"/>
    </row>
    <row r="5249" spans="17:17" s="964" customFormat="1" ht="15" customHeight="1" x14ac:dyDescent="0.25">
      <c r="Q5249" s="1123"/>
    </row>
    <row r="5250" spans="17:17" s="964" customFormat="1" ht="15" customHeight="1" x14ac:dyDescent="0.25">
      <c r="Q5250" s="1123"/>
    </row>
    <row r="5251" spans="17:17" s="964" customFormat="1" ht="15" customHeight="1" x14ac:dyDescent="0.25">
      <c r="Q5251" s="1123"/>
    </row>
    <row r="5252" spans="17:17" s="964" customFormat="1" ht="15" customHeight="1" x14ac:dyDescent="0.25">
      <c r="Q5252" s="1123"/>
    </row>
    <row r="5253" spans="17:17" s="964" customFormat="1" ht="15" customHeight="1" x14ac:dyDescent="0.25">
      <c r="Q5253" s="1123"/>
    </row>
    <row r="5254" spans="17:17" s="964" customFormat="1" ht="15" customHeight="1" x14ac:dyDescent="0.25">
      <c r="Q5254" s="1123"/>
    </row>
    <row r="5255" spans="17:17" s="964" customFormat="1" ht="15" customHeight="1" x14ac:dyDescent="0.25">
      <c r="Q5255" s="1123"/>
    </row>
    <row r="5256" spans="17:17" s="964" customFormat="1" ht="15" customHeight="1" x14ac:dyDescent="0.25">
      <c r="Q5256" s="1123"/>
    </row>
    <row r="5257" spans="17:17" s="964" customFormat="1" ht="15" customHeight="1" x14ac:dyDescent="0.25">
      <c r="Q5257" s="1123"/>
    </row>
    <row r="5258" spans="17:17" s="964" customFormat="1" ht="15" customHeight="1" x14ac:dyDescent="0.25">
      <c r="Q5258" s="1123"/>
    </row>
    <row r="5259" spans="17:17" s="964" customFormat="1" ht="15" customHeight="1" x14ac:dyDescent="0.25">
      <c r="Q5259" s="1123"/>
    </row>
    <row r="5260" spans="17:17" s="964" customFormat="1" ht="15" customHeight="1" x14ac:dyDescent="0.25">
      <c r="Q5260" s="1123"/>
    </row>
    <row r="5261" spans="17:17" s="964" customFormat="1" ht="15" customHeight="1" x14ac:dyDescent="0.25">
      <c r="Q5261" s="1123"/>
    </row>
    <row r="5262" spans="17:17" s="964" customFormat="1" ht="15" customHeight="1" x14ac:dyDescent="0.25">
      <c r="Q5262" s="1123"/>
    </row>
    <row r="5263" spans="17:17" s="964" customFormat="1" ht="15" customHeight="1" x14ac:dyDescent="0.25">
      <c r="Q5263" s="1123"/>
    </row>
    <row r="5264" spans="17:17" s="964" customFormat="1" ht="15" customHeight="1" x14ac:dyDescent="0.25">
      <c r="Q5264" s="1123"/>
    </row>
    <row r="5265" spans="17:17" s="964" customFormat="1" ht="15" customHeight="1" x14ac:dyDescent="0.25">
      <c r="Q5265" s="1123"/>
    </row>
    <row r="5266" spans="17:17" s="964" customFormat="1" ht="15" customHeight="1" x14ac:dyDescent="0.25">
      <c r="Q5266" s="1123"/>
    </row>
    <row r="5267" spans="17:17" s="964" customFormat="1" ht="15" customHeight="1" x14ac:dyDescent="0.25">
      <c r="Q5267" s="1123"/>
    </row>
    <row r="5268" spans="17:17" s="964" customFormat="1" ht="15" customHeight="1" x14ac:dyDescent="0.25">
      <c r="Q5268" s="1123"/>
    </row>
    <row r="5269" spans="17:17" s="964" customFormat="1" ht="15" customHeight="1" x14ac:dyDescent="0.25">
      <c r="Q5269" s="1123"/>
    </row>
    <row r="5270" spans="17:17" s="964" customFormat="1" ht="15" customHeight="1" x14ac:dyDescent="0.25">
      <c r="Q5270" s="1123"/>
    </row>
    <row r="5271" spans="17:17" s="964" customFormat="1" ht="15" customHeight="1" x14ac:dyDescent="0.25">
      <c r="Q5271" s="1123"/>
    </row>
    <row r="5272" spans="17:17" s="964" customFormat="1" ht="15" customHeight="1" x14ac:dyDescent="0.25">
      <c r="Q5272" s="1123"/>
    </row>
    <row r="5273" spans="17:17" s="964" customFormat="1" ht="15" customHeight="1" x14ac:dyDescent="0.25">
      <c r="Q5273" s="1123"/>
    </row>
    <row r="5274" spans="17:17" s="964" customFormat="1" ht="15" customHeight="1" x14ac:dyDescent="0.25">
      <c r="Q5274" s="1123"/>
    </row>
    <row r="5275" spans="17:17" s="964" customFormat="1" ht="15" customHeight="1" x14ac:dyDescent="0.25">
      <c r="Q5275" s="1123"/>
    </row>
    <row r="5276" spans="17:17" s="964" customFormat="1" ht="15" customHeight="1" x14ac:dyDescent="0.25">
      <c r="Q5276" s="1123"/>
    </row>
    <row r="5277" spans="17:17" s="964" customFormat="1" ht="15" customHeight="1" x14ac:dyDescent="0.25">
      <c r="Q5277" s="1123"/>
    </row>
    <row r="5278" spans="17:17" s="964" customFormat="1" ht="15" customHeight="1" x14ac:dyDescent="0.25">
      <c r="Q5278" s="1123"/>
    </row>
    <row r="5279" spans="17:17" s="964" customFormat="1" ht="15" customHeight="1" x14ac:dyDescent="0.25">
      <c r="Q5279" s="1123"/>
    </row>
    <row r="5280" spans="17:17" s="964" customFormat="1" ht="15" customHeight="1" x14ac:dyDescent="0.25">
      <c r="Q5280" s="1123"/>
    </row>
    <row r="5281" spans="17:17" s="964" customFormat="1" ht="15" customHeight="1" x14ac:dyDescent="0.25">
      <c r="Q5281" s="1123"/>
    </row>
    <row r="5282" spans="17:17" s="964" customFormat="1" ht="15" customHeight="1" x14ac:dyDescent="0.25">
      <c r="Q5282" s="1123"/>
    </row>
    <row r="5283" spans="17:17" s="964" customFormat="1" ht="15" customHeight="1" x14ac:dyDescent="0.25">
      <c r="Q5283" s="1123"/>
    </row>
    <row r="5284" spans="17:17" s="964" customFormat="1" ht="15" customHeight="1" x14ac:dyDescent="0.25">
      <c r="Q5284" s="1123"/>
    </row>
    <row r="5285" spans="17:17" s="964" customFormat="1" ht="15" customHeight="1" x14ac:dyDescent="0.25">
      <c r="Q5285" s="1123"/>
    </row>
    <row r="5286" spans="17:17" s="964" customFormat="1" ht="15" customHeight="1" x14ac:dyDescent="0.25">
      <c r="Q5286" s="1123"/>
    </row>
    <row r="5287" spans="17:17" s="964" customFormat="1" ht="15" customHeight="1" x14ac:dyDescent="0.25">
      <c r="Q5287" s="1123"/>
    </row>
    <row r="5288" spans="17:17" s="964" customFormat="1" ht="15" customHeight="1" x14ac:dyDescent="0.25">
      <c r="Q5288" s="1123"/>
    </row>
    <row r="5289" spans="17:17" s="964" customFormat="1" ht="15" customHeight="1" x14ac:dyDescent="0.25">
      <c r="Q5289" s="1123"/>
    </row>
    <row r="5290" spans="17:17" s="964" customFormat="1" ht="15" customHeight="1" x14ac:dyDescent="0.25">
      <c r="Q5290" s="1123"/>
    </row>
    <row r="5291" spans="17:17" s="964" customFormat="1" ht="15" customHeight="1" x14ac:dyDescent="0.25">
      <c r="Q5291" s="1123"/>
    </row>
    <row r="5292" spans="17:17" s="964" customFormat="1" ht="15" customHeight="1" x14ac:dyDescent="0.25">
      <c r="Q5292" s="1123"/>
    </row>
    <row r="5293" spans="17:17" s="964" customFormat="1" ht="15" customHeight="1" x14ac:dyDescent="0.25">
      <c r="Q5293" s="1123"/>
    </row>
    <row r="5294" spans="17:17" s="964" customFormat="1" ht="15" customHeight="1" x14ac:dyDescent="0.25">
      <c r="Q5294" s="1123"/>
    </row>
    <row r="5295" spans="17:17" s="964" customFormat="1" ht="15" customHeight="1" x14ac:dyDescent="0.25">
      <c r="Q5295" s="1123"/>
    </row>
    <row r="5296" spans="17:17" s="964" customFormat="1" ht="15" customHeight="1" x14ac:dyDescent="0.25">
      <c r="Q5296" s="1123"/>
    </row>
    <row r="5297" spans="17:17" s="964" customFormat="1" ht="15" customHeight="1" x14ac:dyDescent="0.25">
      <c r="Q5297" s="1123"/>
    </row>
    <row r="5298" spans="17:17" s="964" customFormat="1" ht="15" customHeight="1" x14ac:dyDescent="0.25">
      <c r="Q5298" s="1123"/>
    </row>
    <row r="5299" spans="17:17" s="964" customFormat="1" ht="15" customHeight="1" x14ac:dyDescent="0.25">
      <c r="Q5299" s="1123"/>
    </row>
    <row r="5300" spans="17:17" s="964" customFormat="1" ht="15" customHeight="1" x14ac:dyDescent="0.25">
      <c r="Q5300" s="1123"/>
    </row>
    <row r="5301" spans="17:17" s="964" customFormat="1" ht="15" customHeight="1" x14ac:dyDescent="0.25">
      <c r="Q5301" s="1123"/>
    </row>
    <row r="5302" spans="17:17" s="964" customFormat="1" ht="15" customHeight="1" x14ac:dyDescent="0.25">
      <c r="Q5302" s="1123"/>
    </row>
    <row r="5303" spans="17:17" s="964" customFormat="1" ht="15" customHeight="1" x14ac:dyDescent="0.25">
      <c r="Q5303" s="1123"/>
    </row>
    <row r="5304" spans="17:17" s="964" customFormat="1" ht="15" customHeight="1" x14ac:dyDescent="0.25">
      <c r="Q5304" s="1123"/>
    </row>
    <row r="5305" spans="17:17" s="964" customFormat="1" ht="15" customHeight="1" x14ac:dyDescent="0.25">
      <c r="Q5305" s="1123"/>
    </row>
    <row r="5306" spans="17:17" s="964" customFormat="1" ht="15" customHeight="1" x14ac:dyDescent="0.25">
      <c r="Q5306" s="1123"/>
    </row>
    <row r="5307" spans="17:17" s="964" customFormat="1" ht="15" customHeight="1" x14ac:dyDescent="0.25">
      <c r="Q5307" s="1123"/>
    </row>
    <row r="5308" spans="17:17" s="964" customFormat="1" ht="15" customHeight="1" x14ac:dyDescent="0.25">
      <c r="Q5308" s="1123"/>
    </row>
    <row r="5309" spans="17:17" s="964" customFormat="1" ht="15" customHeight="1" x14ac:dyDescent="0.25">
      <c r="Q5309" s="1123"/>
    </row>
    <row r="5310" spans="17:17" s="964" customFormat="1" ht="15" customHeight="1" x14ac:dyDescent="0.25">
      <c r="Q5310" s="1123"/>
    </row>
    <row r="5311" spans="17:17" s="964" customFormat="1" ht="15" customHeight="1" x14ac:dyDescent="0.25">
      <c r="Q5311" s="1123"/>
    </row>
    <row r="5312" spans="17:17" s="964" customFormat="1" ht="15" customHeight="1" x14ac:dyDescent="0.25">
      <c r="Q5312" s="1123"/>
    </row>
    <row r="5313" spans="17:17" s="964" customFormat="1" ht="15" customHeight="1" x14ac:dyDescent="0.25">
      <c r="Q5313" s="1123"/>
    </row>
    <row r="5314" spans="17:17" s="964" customFormat="1" ht="15" customHeight="1" x14ac:dyDescent="0.25">
      <c r="Q5314" s="1123"/>
    </row>
    <row r="5315" spans="17:17" s="964" customFormat="1" ht="15" customHeight="1" x14ac:dyDescent="0.25">
      <c r="Q5315" s="1123"/>
    </row>
    <row r="5316" spans="17:17" s="964" customFormat="1" ht="15" customHeight="1" x14ac:dyDescent="0.25">
      <c r="Q5316" s="1123"/>
    </row>
    <row r="5317" spans="17:17" s="964" customFormat="1" ht="15" customHeight="1" x14ac:dyDescent="0.25">
      <c r="Q5317" s="1123"/>
    </row>
    <row r="5318" spans="17:17" s="964" customFormat="1" ht="15" customHeight="1" x14ac:dyDescent="0.25">
      <c r="Q5318" s="1123"/>
    </row>
    <row r="5319" spans="17:17" s="964" customFormat="1" ht="15" customHeight="1" x14ac:dyDescent="0.25">
      <c r="Q5319" s="1123"/>
    </row>
    <row r="5320" spans="17:17" s="964" customFormat="1" ht="15" customHeight="1" x14ac:dyDescent="0.25">
      <c r="Q5320" s="1123"/>
    </row>
    <row r="5321" spans="17:17" s="964" customFormat="1" ht="15" customHeight="1" x14ac:dyDescent="0.25">
      <c r="Q5321" s="1123"/>
    </row>
    <row r="5322" spans="17:17" s="964" customFormat="1" ht="15" customHeight="1" x14ac:dyDescent="0.25">
      <c r="Q5322" s="1123"/>
    </row>
    <row r="5323" spans="17:17" s="964" customFormat="1" ht="15" customHeight="1" x14ac:dyDescent="0.25">
      <c r="Q5323" s="1123"/>
    </row>
    <row r="5324" spans="17:17" s="964" customFormat="1" ht="15" customHeight="1" x14ac:dyDescent="0.25">
      <c r="Q5324" s="1123"/>
    </row>
    <row r="5325" spans="17:17" s="964" customFormat="1" ht="15" customHeight="1" x14ac:dyDescent="0.25">
      <c r="Q5325" s="1123"/>
    </row>
    <row r="5326" spans="17:17" s="964" customFormat="1" ht="15" customHeight="1" x14ac:dyDescent="0.25">
      <c r="Q5326" s="1123"/>
    </row>
    <row r="5327" spans="17:17" s="964" customFormat="1" ht="15" customHeight="1" x14ac:dyDescent="0.25">
      <c r="Q5327" s="1123"/>
    </row>
    <row r="5328" spans="17:17" s="964" customFormat="1" ht="15" customHeight="1" x14ac:dyDescent="0.25">
      <c r="Q5328" s="1123"/>
    </row>
    <row r="5329" spans="17:17" s="964" customFormat="1" ht="15" customHeight="1" x14ac:dyDescent="0.25">
      <c r="Q5329" s="1123"/>
    </row>
    <row r="5330" spans="17:17" s="964" customFormat="1" ht="15" customHeight="1" x14ac:dyDescent="0.25">
      <c r="Q5330" s="1123"/>
    </row>
    <row r="5331" spans="17:17" s="964" customFormat="1" ht="15" customHeight="1" x14ac:dyDescent="0.25">
      <c r="Q5331" s="1123"/>
    </row>
    <row r="5332" spans="17:17" s="964" customFormat="1" ht="15" customHeight="1" x14ac:dyDescent="0.25">
      <c r="Q5332" s="1123"/>
    </row>
    <row r="5333" spans="17:17" s="964" customFormat="1" ht="15" customHeight="1" x14ac:dyDescent="0.25">
      <c r="Q5333" s="1123"/>
    </row>
    <row r="5334" spans="17:17" s="964" customFormat="1" ht="15" customHeight="1" x14ac:dyDescent="0.25">
      <c r="Q5334" s="1123"/>
    </row>
    <row r="5335" spans="17:17" s="964" customFormat="1" ht="15" customHeight="1" x14ac:dyDescent="0.25">
      <c r="Q5335" s="1123"/>
    </row>
    <row r="5336" spans="17:17" s="964" customFormat="1" ht="15" customHeight="1" x14ac:dyDescent="0.25">
      <c r="Q5336" s="1123"/>
    </row>
    <row r="5337" spans="17:17" s="964" customFormat="1" ht="15" customHeight="1" x14ac:dyDescent="0.25">
      <c r="Q5337" s="1123"/>
    </row>
    <row r="5338" spans="17:17" s="964" customFormat="1" ht="15" customHeight="1" x14ac:dyDescent="0.25">
      <c r="Q5338" s="1123"/>
    </row>
    <row r="5339" spans="17:17" s="964" customFormat="1" ht="15" customHeight="1" x14ac:dyDescent="0.25">
      <c r="Q5339" s="1123"/>
    </row>
    <row r="5340" spans="17:17" s="964" customFormat="1" ht="15" customHeight="1" x14ac:dyDescent="0.25">
      <c r="Q5340" s="1123"/>
    </row>
    <row r="5341" spans="17:17" s="964" customFormat="1" ht="15" customHeight="1" x14ac:dyDescent="0.25">
      <c r="Q5341" s="1123"/>
    </row>
    <row r="5342" spans="17:17" s="964" customFormat="1" ht="15" customHeight="1" x14ac:dyDescent="0.25">
      <c r="Q5342" s="1123"/>
    </row>
    <row r="5343" spans="17:17" s="964" customFormat="1" ht="15" customHeight="1" x14ac:dyDescent="0.25">
      <c r="Q5343" s="1123"/>
    </row>
    <row r="5344" spans="17:17" s="964" customFormat="1" ht="15" customHeight="1" x14ac:dyDescent="0.25">
      <c r="Q5344" s="1123"/>
    </row>
    <row r="5345" spans="17:17" s="964" customFormat="1" ht="15" customHeight="1" x14ac:dyDescent="0.25">
      <c r="Q5345" s="1123"/>
    </row>
    <row r="5346" spans="17:17" s="964" customFormat="1" ht="15" customHeight="1" x14ac:dyDescent="0.25">
      <c r="Q5346" s="1123"/>
    </row>
    <row r="5347" spans="17:17" s="964" customFormat="1" ht="15" customHeight="1" x14ac:dyDescent="0.25">
      <c r="Q5347" s="1123"/>
    </row>
    <row r="5348" spans="17:17" s="964" customFormat="1" ht="15" customHeight="1" x14ac:dyDescent="0.25">
      <c r="Q5348" s="1123"/>
    </row>
    <row r="5349" spans="17:17" s="964" customFormat="1" ht="15" customHeight="1" x14ac:dyDescent="0.25">
      <c r="Q5349" s="1123"/>
    </row>
    <row r="5350" spans="17:17" s="964" customFormat="1" ht="15" customHeight="1" x14ac:dyDescent="0.25">
      <c r="Q5350" s="1123"/>
    </row>
    <row r="5351" spans="17:17" s="964" customFormat="1" ht="15" customHeight="1" x14ac:dyDescent="0.25">
      <c r="Q5351" s="1123"/>
    </row>
    <row r="5352" spans="17:17" s="964" customFormat="1" ht="15" customHeight="1" x14ac:dyDescent="0.25">
      <c r="Q5352" s="1123"/>
    </row>
    <row r="5353" spans="17:17" s="964" customFormat="1" ht="15" customHeight="1" x14ac:dyDescent="0.25">
      <c r="Q5353" s="1123"/>
    </row>
    <row r="5354" spans="17:17" s="964" customFormat="1" ht="15" customHeight="1" x14ac:dyDescent="0.25">
      <c r="Q5354" s="1123"/>
    </row>
    <row r="5355" spans="17:17" s="964" customFormat="1" ht="15" customHeight="1" x14ac:dyDescent="0.25">
      <c r="Q5355" s="1123"/>
    </row>
    <row r="5356" spans="17:17" s="964" customFormat="1" ht="15" customHeight="1" x14ac:dyDescent="0.25">
      <c r="Q5356" s="1123"/>
    </row>
    <row r="5357" spans="17:17" s="964" customFormat="1" ht="15" customHeight="1" x14ac:dyDescent="0.25">
      <c r="Q5357" s="1123"/>
    </row>
    <row r="5358" spans="17:17" s="964" customFormat="1" ht="15" customHeight="1" x14ac:dyDescent="0.25">
      <c r="Q5358" s="1123"/>
    </row>
    <row r="5359" spans="17:17" s="964" customFormat="1" ht="15" customHeight="1" x14ac:dyDescent="0.25">
      <c r="Q5359" s="1123"/>
    </row>
    <row r="5360" spans="17:17" s="964" customFormat="1" ht="15" customHeight="1" x14ac:dyDescent="0.25">
      <c r="Q5360" s="1123"/>
    </row>
    <row r="5361" spans="17:17" s="964" customFormat="1" ht="15" customHeight="1" x14ac:dyDescent="0.25">
      <c r="Q5361" s="1123"/>
    </row>
    <row r="5362" spans="17:17" s="964" customFormat="1" ht="15" customHeight="1" x14ac:dyDescent="0.25">
      <c r="Q5362" s="1123"/>
    </row>
    <row r="5363" spans="17:17" s="964" customFormat="1" ht="15" customHeight="1" x14ac:dyDescent="0.25">
      <c r="Q5363" s="1123"/>
    </row>
    <row r="5364" spans="17:17" s="964" customFormat="1" ht="15" customHeight="1" x14ac:dyDescent="0.25">
      <c r="Q5364" s="1123"/>
    </row>
    <row r="5365" spans="17:17" s="964" customFormat="1" ht="15" customHeight="1" x14ac:dyDescent="0.25">
      <c r="Q5365" s="1123"/>
    </row>
    <row r="5366" spans="17:17" s="964" customFormat="1" ht="15" customHeight="1" x14ac:dyDescent="0.25">
      <c r="Q5366" s="1123"/>
    </row>
    <row r="5367" spans="17:17" s="964" customFormat="1" ht="15" customHeight="1" x14ac:dyDescent="0.25">
      <c r="Q5367" s="1123"/>
    </row>
    <row r="5368" spans="17:17" s="964" customFormat="1" ht="15" customHeight="1" x14ac:dyDescent="0.25">
      <c r="Q5368" s="1123"/>
    </row>
    <row r="5369" spans="17:17" s="964" customFormat="1" ht="15" customHeight="1" x14ac:dyDescent="0.25">
      <c r="Q5369" s="1123"/>
    </row>
    <row r="5370" spans="17:17" s="964" customFormat="1" ht="15" customHeight="1" x14ac:dyDescent="0.25">
      <c r="Q5370" s="1123"/>
    </row>
    <row r="5371" spans="17:17" s="964" customFormat="1" ht="15" customHeight="1" x14ac:dyDescent="0.25">
      <c r="Q5371" s="1123"/>
    </row>
    <row r="5372" spans="17:17" s="964" customFormat="1" ht="15" customHeight="1" x14ac:dyDescent="0.25">
      <c r="Q5372" s="1123"/>
    </row>
    <row r="5373" spans="17:17" s="964" customFormat="1" ht="15" customHeight="1" x14ac:dyDescent="0.25">
      <c r="Q5373" s="1123"/>
    </row>
    <row r="5374" spans="17:17" s="964" customFormat="1" ht="15" customHeight="1" x14ac:dyDescent="0.25">
      <c r="Q5374" s="1123"/>
    </row>
    <row r="5375" spans="17:17" s="964" customFormat="1" ht="15" customHeight="1" x14ac:dyDescent="0.25">
      <c r="Q5375" s="1123"/>
    </row>
    <row r="5376" spans="17:17" s="964" customFormat="1" ht="15" customHeight="1" x14ac:dyDescent="0.25">
      <c r="Q5376" s="1123"/>
    </row>
    <row r="5377" spans="17:17" s="964" customFormat="1" ht="15" customHeight="1" x14ac:dyDescent="0.25">
      <c r="Q5377" s="1123"/>
    </row>
    <row r="5378" spans="17:17" s="964" customFormat="1" ht="15" customHeight="1" x14ac:dyDescent="0.25">
      <c r="Q5378" s="1123"/>
    </row>
    <row r="5379" spans="17:17" s="964" customFormat="1" ht="15" customHeight="1" x14ac:dyDescent="0.25">
      <c r="Q5379" s="1123"/>
    </row>
    <row r="5380" spans="17:17" s="964" customFormat="1" ht="15" customHeight="1" x14ac:dyDescent="0.25">
      <c r="Q5380" s="1123"/>
    </row>
    <row r="5381" spans="17:17" s="964" customFormat="1" ht="15" customHeight="1" x14ac:dyDescent="0.25">
      <c r="Q5381" s="1123"/>
    </row>
    <row r="5382" spans="17:17" s="964" customFormat="1" ht="15" customHeight="1" x14ac:dyDescent="0.25">
      <c r="Q5382" s="1123"/>
    </row>
    <row r="5383" spans="17:17" s="964" customFormat="1" ht="15" customHeight="1" x14ac:dyDescent="0.25">
      <c r="Q5383" s="1123"/>
    </row>
    <row r="5384" spans="17:17" s="964" customFormat="1" ht="15" customHeight="1" x14ac:dyDescent="0.25">
      <c r="Q5384" s="1123"/>
    </row>
    <row r="5385" spans="17:17" s="964" customFormat="1" ht="15" customHeight="1" x14ac:dyDescent="0.25">
      <c r="Q5385" s="1123"/>
    </row>
    <row r="5386" spans="17:17" s="964" customFormat="1" ht="15" customHeight="1" x14ac:dyDescent="0.25">
      <c r="Q5386" s="1123"/>
    </row>
    <row r="5387" spans="17:17" s="964" customFormat="1" ht="15" customHeight="1" x14ac:dyDescent="0.25">
      <c r="Q5387" s="1123"/>
    </row>
    <row r="5388" spans="17:17" s="964" customFormat="1" ht="15" customHeight="1" x14ac:dyDescent="0.25">
      <c r="Q5388" s="1123"/>
    </row>
    <row r="5389" spans="17:17" s="964" customFormat="1" ht="15" customHeight="1" x14ac:dyDescent="0.25">
      <c r="Q5389" s="1123"/>
    </row>
    <row r="5390" spans="17:17" s="964" customFormat="1" ht="15" customHeight="1" x14ac:dyDescent="0.25">
      <c r="Q5390" s="1123"/>
    </row>
    <row r="5391" spans="17:17" s="964" customFormat="1" ht="15" customHeight="1" x14ac:dyDescent="0.25">
      <c r="Q5391" s="1123"/>
    </row>
    <row r="5392" spans="17:17" s="964" customFormat="1" ht="15" customHeight="1" x14ac:dyDescent="0.25">
      <c r="Q5392" s="1123"/>
    </row>
    <row r="5393" spans="17:17" s="964" customFormat="1" ht="15" customHeight="1" x14ac:dyDescent="0.25">
      <c r="Q5393" s="1123"/>
    </row>
    <row r="5394" spans="17:17" s="964" customFormat="1" ht="15" customHeight="1" x14ac:dyDescent="0.25">
      <c r="Q5394" s="1123"/>
    </row>
    <row r="5395" spans="17:17" s="964" customFormat="1" ht="15" customHeight="1" x14ac:dyDescent="0.25">
      <c r="Q5395" s="1123"/>
    </row>
    <row r="5396" spans="17:17" s="964" customFormat="1" ht="15" customHeight="1" x14ac:dyDescent="0.25">
      <c r="Q5396" s="1123"/>
    </row>
    <row r="5397" spans="17:17" s="964" customFormat="1" ht="15" customHeight="1" x14ac:dyDescent="0.25">
      <c r="Q5397" s="1123"/>
    </row>
    <row r="5398" spans="17:17" s="964" customFormat="1" ht="15" customHeight="1" x14ac:dyDescent="0.25">
      <c r="Q5398" s="1123"/>
    </row>
    <row r="5399" spans="17:17" s="964" customFormat="1" ht="15" customHeight="1" x14ac:dyDescent="0.25">
      <c r="Q5399" s="1123"/>
    </row>
    <row r="5400" spans="17:17" s="964" customFormat="1" ht="15" customHeight="1" x14ac:dyDescent="0.25">
      <c r="Q5400" s="1123"/>
    </row>
    <row r="5401" spans="17:17" s="964" customFormat="1" ht="15" customHeight="1" x14ac:dyDescent="0.25">
      <c r="Q5401" s="1123"/>
    </row>
    <row r="5402" spans="17:17" s="964" customFormat="1" ht="15" customHeight="1" x14ac:dyDescent="0.25">
      <c r="Q5402" s="1123"/>
    </row>
    <row r="5403" spans="17:17" s="964" customFormat="1" ht="15" customHeight="1" x14ac:dyDescent="0.25">
      <c r="Q5403" s="1123"/>
    </row>
    <row r="5404" spans="17:17" s="964" customFormat="1" ht="15" customHeight="1" x14ac:dyDescent="0.25">
      <c r="Q5404" s="1123"/>
    </row>
    <row r="5405" spans="17:17" s="964" customFormat="1" ht="15" customHeight="1" x14ac:dyDescent="0.25">
      <c r="Q5405" s="1123"/>
    </row>
    <row r="5406" spans="17:17" s="964" customFormat="1" ht="15" customHeight="1" x14ac:dyDescent="0.25">
      <c r="Q5406" s="1123"/>
    </row>
    <row r="5407" spans="17:17" s="964" customFormat="1" ht="15" customHeight="1" x14ac:dyDescent="0.25">
      <c r="Q5407" s="1123"/>
    </row>
    <row r="5408" spans="17:17" s="964" customFormat="1" ht="15" customHeight="1" x14ac:dyDescent="0.25">
      <c r="Q5408" s="1123"/>
    </row>
    <row r="5409" spans="17:17" s="964" customFormat="1" ht="15" customHeight="1" x14ac:dyDescent="0.25">
      <c r="Q5409" s="1123"/>
    </row>
    <row r="5410" spans="17:17" s="964" customFormat="1" ht="15" customHeight="1" x14ac:dyDescent="0.25">
      <c r="Q5410" s="1123"/>
    </row>
    <row r="5411" spans="17:17" s="964" customFormat="1" ht="15" customHeight="1" x14ac:dyDescent="0.25">
      <c r="Q5411" s="1123"/>
    </row>
    <row r="5412" spans="17:17" s="964" customFormat="1" ht="15" customHeight="1" x14ac:dyDescent="0.25">
      <c r="Q5412" s="1123"/>
    </row>
    <row r="5413" spans="17:17" s="964" customFormat="1" ht="15" customHeight="1" x14ac:dyDescent="0.25">
      <c r="Q5413" s="1123"/>
    </row>
    <row r="5414" spans="17:17" s="964" customFormat="1" ht="15" customHeight="1" x14ac:dyDescent="0.25">
      <c r="Q5414" s="1123"/>
    </row>
    <row r="5415" spans="17:17" s="964" customFormat="1" ht="15" customHeight="1" x14ac:dyDescent="0.25">
      <c r="Q5415" s="1123"/>
    </row>
    <row r="5416" spans="17:17" s="964" customFormat="1" ht="15" customHeight="1" x14ac:dyDescent="0.25">
      <c r="Q5416" s="1123"/>
    </row>
    <row r="5417" spans="17:17" s="964" customFormat="1" ht="15" customHeight="1" x14ac:dyDescent="0.25">
      <c r="Q5417" s="1123"/>
    </row>
    <row r="5418" spans="17:17" s="964" customFormat="1" ht="15" customHeight="1" x14ac:dyDescent="0.25">
      <c r="Q5418" s="1123"/>
    </row>
    <row r="5419" spans="17:17" s="964" customFormat="1" ht="15" customHeight="1" x14ac:dyDescent="0.25">
      <c r="Q5419" s="1123"/>
    </row>
    <row r="5420" spans="17:17" s="964" customFormat="1" ht="15" customHeight="1" x14ac:dyDescent="0.25">
      <c r="Q5420" s="1123"/>
    </row>
    <row r="5421" spans="17:17" s="964" customFormat="1" ht="15" customHeight="1" x14ac:dyDescent="0.25">
      <c r="Q5421" s="1123"/>
    </row>
    <row r="5422" spans="17:17" s="964" customFormat="1" ht="15" customHeight="1" x14ac:dyDescent="0.25">
      <c r="Q5422" s="1123"/>
    </row>
    <row r="5423" spans="17:17" s="964" customFormat="1" ht="15" customHeight="1" x14ac:dyDescent="0.25">
      <c r="Q5423" s="1123"/>
    </row>
    <row r="5424" spans="17:17" s="964" customFormat="1" ht="15" customHeight="1" x14ac:dyDescent="0.25">
      <c r="Q5424" s="1123"/>
    </row>
    <row r="5425" spans="17:17" s="964" customFormat="1" ht="15" customHeight="1" x14ac:dyDescent="0.25">
      <c r="Q5425" s="1123"/>
    </row>
    <row r="5426" spans="17:17" s="964" customFormat="1" ht="15" customHeight="1" x14ac:dyDescent="0.25">
      <c r="Q5426" s="1123"/>
    </row>
    <row r="5427" spans="17:17" s="964" customFormat="1" ht="15" customHeight="1" x14ac:dyDescent="0.25">
      <c r="Q5427" s="1123"/>
    </row>
    <row r="5428" spans="17:17" s="964" customFormat="1" ht="15" customHeight="1" x14ac:dyDescent="0.25">
      <c r="Q5428" s="1123"/>
    </row>
    <row r="5429" spans="17:17" s="964" customFormat="1" ht="15" customHeight="1" x14ac:dyDescent="0.25">
      <c r="Q5429" s="1123"/>
    </row>
    <row r="5430" spans="17:17" s="964" customFormat="1" ht="15" customHeight="1" x14ac:dyDescent="0.25">
      <c r="Q5430" s="1123"/>
    </row>
    <row r="5431" spans="17:17" s="964" customFormat="1" ht="15" customHeight="1" x14ac:dyDescent="0.25">
      <c r="Q5431" s="1123"/>
    </row>
    <row r="5432" spans="17:17" s="964" customFormat="1" ht="15" customHeight="1" x14ac:dyDescent="0.25">
      <c r="Q5432" s="1123"/>
    </row>
    <row r="5433" spans="17:17" s="964" customFormat="1" ht="15" customHeight="1" x14ac:dyDescent="0.25">
      <c r="Q5433" s="1123"/>
    </row>
    <row r="5434" spans="17:17" s="964" customFormat="1" ht="15" customHeight="1" x14ac:dyDescent="0.25">
      <c r="Q5434" s="1123"/>
    </row>
    <row r="5435" spans="17:17" s="964" customFormat="1" ht="15" customHeight="1" x14ac:dyDescent="0.25">
      <c r="Q5435" s="1123"/>
    </row>
    <row r="5436" spans="17:17" s="964" customFormat="1" ht="15" customHeight="1" x14ac:dyDescent="0.25">
      <c r="Q5436" s="1123"/>
    </row>
    <row r="5437" spans="17:17" s="964" customFormat="1" ht="15" customHeight="1" x14ac:dyDescent="0.25">
      <c r="Q5437" s="1123"/>
    </row>
    <row r="5438" spans="17:17" s="964" customFormat="1" ht="15" customHeight="1" x14ac:dyDescent="0.25">
      <c r="Q5438" s="1123"/>
    </row>
    <row r="5439" spans="17:17" s="964" customFormat="1" ht="15" customHeight="1" x14ac:dyDescent="0.25">
      <c r="Q5439" s="1123"/>
    </row>
    <row r="5440" spans="17:17" s="964" customFormat="1" ht="15" customHeight="1" x14ac:dyDescent="0.25">
      <c r="Q5440" s="1123"/>
    </row>
    <row r="5441" spans="17:17" s="964" customFormat="1" ht="15" customHeight="1" x14ac:dyDescent="0.25">
      <c r="Q5441" s="1123"/>
    </row>
    <row r="5442" spans="17:17" s="964" customFormat="1" ht="15" customHeight="1" x14ac:dyDescent="0.25">
      <c r="Q5442" s="1123"/>
    </row>
    <row r="5443" spans="17:17" s="964" customFormat="1" ht="15" customHeight="1" x14ac:dyDescent="0.25">
      <c r="Q5443" s="1123"/>
    </row>
    <row r="5444" spans="17:17" s="964" customFormat="1" ht="15" customHeight="1" x14ac:dyDescent="0.25">
      <c r="Q5444" s="1123"/>
    </row>
    <row r="5445" spans="17:17" s="964" customFormat="1" ht="15" customHeight="1" x14ac:dyDescent="0.25">
      <c r="Q5445" s="1123"/>
    </row>
    <row r="5446" spans="17:17" s="964" customFormat="1" ht="15" customHeight="1" x14ac:dyDescent="0.25">
      <c r="Q5446" s="1123"/>
    </row>
    <row r="5447" spans="17:17" s="964" customFormat="1" ht="15" customHeight="1" x14ac:dyDescent="0.25">
      <c r="Q5447" s="1123"/>
    </row>
    <row r="5448" spans="17:17" s="964" customFormat="1" ht="15" customHeight="1" x14ac:dyDescent="0.25">
      <c r="Q5448" s="1123"/>
    </row>
    <row r="5449" spans="17:17" s="964" customFormat="1" ht="15" customHeight="1" x14ac:dyDescent="0.25">
      <c r="Q5449" s="1123"/>
    </row>
    <row r="5450" spans="17:17" s="964" customFormat="1" ht="15" customHeight="1" x14ac:dyDescent="0.25">
      <c r="Q5450" s="1123"/>
    </row>
    <row r="5451" spans="17:17" s="964" customFormat="1" ht="15" customHeight="1" x14ac:dyDescent="0.25">
      <c r="Q5451" s="1123"/>
    </row>
    <row r="5452" spans="17:17" s="964" customFormat="1" ht="15" customHeight="1" x14ac:dyDescent="0.25">
      <c r="Q5452" s="1123"/>
    </row>
    <row r="5453" spans="17:17" s="964" customFormat="1" ht="15" customHeight="1" x14ac:dyDescent="0.25">
      <c r="Q5453" s="1123"/>
    </row>
    <row r="5454" spans="17:17" s="964" customFormat="1" ht="15" customHeight="1" x14ac:dyDescent="0.25">
      <c r="Q5454" s="1123"/>
    </row>
    <row r="5455" spans="17:17" s="964" customFormat="1" ht="15" customHeight="1" x14ac:dyDescent="0.25">
      <c r="Q5455" s="1123"/>
    </row>
    <row r="5456" spans="17:17" s="964" customFormat="1" ht="15" customHeight="1" x14ac:dyDescent="0.25">
      <c r="Q5456" s="1123"/>
    </row>
    <row r="5457" spans="17:17" s="964" customFormat="1" ht="15" customHeight="1" x14ac:dyDescent="0.25">
      <c r="Q5457" s="1123"/>
    </row>
    <row r="5458" spans="17:17" s="964" customFormat="1" ht="15" customHeight="1" x14ac:dyDescent="0.25">
      <c r="Q5458" s="1123"/>
    </row>
    <row r="5459" spans="17:17" s="964" customFormat="1" ht="15" customHeight="1" x14ac:dyDescent="0.25">
      <c r="Q5459" s="1123"/>
    </row>
    <row r="5460" spans="17:17" s="964" customFormat="1" ht="15" customHeight="1" x14ac:dyDescent="0.25">
      <c r="Q5460" s="1123"/>
    </row>
    <row r="5461" spans="17:17" s="964" customFormat="1" ht="15" customHeight="1" x14ac:dyDescent="0.25">
      <c r="Q5461" s="1123"/>
    </row>
    <row r="5462" spans="17:17" s="964" customFormat="1" ht="15" customHeight="1" x14ac:dyDescent="0.25">
      <c r="Q5462" s="1123"/>
    </row>
    <row r="5463" spans="17:17" s="964" customFormat="1" ht="15" customHeight="1" x14ac:dyDescent="0.25">
      <c r="Q5463" s="1123"/>
    </row>
    <row r="5464" spans="17:17" s="964" customFormat="1" ht="15" customHeight="1" x14ac:dyDescent="0.25">
      <c r="Q5464" s="1123"/>
    </row>
    <row r="5465" spans="17:17" s="964" customFormat="1" ht="15" customHeight="1" x14ac:dyDescent="0.25">
      <c r="Q5465" s="1123"/>
    </row>
    <row r="5466" spans="17:17" s="964" customFormat="1" ht="15" customHeight="1" x14ac:dyDescent="0.25">
      <c r="Q5466" s="1123"/>
    </row>
    <row r="5467" spans="17:17" s="964" customFormat="1" ht="15" customHeight="1" x14ac:dyDescent="0.25">
      <c r="Q5467" s="1123"/>
    </row>
    <row r="5468" spans="17:17" s="964" customFormat="1" ht="15" customHeight="1" x14ac:dyDescent="0.25">
      <c r="Q5468" s="1123"/>
    </row>
    <row r="5469" spans="17:17" s="964" customFormat="1" ht="15" customHeight="1" x14ac:dyDescent="0.25">
      <c r="Q5469" s="1123"/>
    </row>
    <row r="5470" spans="17:17" s="964" customFormat="1" ht="15" customHeight="1" x14ac:dyDescent="0.25">
      <c r="Q5470" s="1123"/>
    </row>
    <row r="5471" spans="17:17" s="964" customFormat="1" ht="15" customHeight="1" x14ac:dyDescent="0.25">
      <c r="Q5471" s="1123"/>
    </row>
    <row r="5472" spans="17:17" s="964" customFormat="1" ht="15" customHeight="1" x14ac:dyDescent="0.25">
      <c r="Q5472" s="1123"/>
    </row>
    <row r="5473" spans="17:17" s="964" customFormat="1" ht="15" customHeight="1" x14ac:dyDescent="0.25">
      <c r="Q5473" s="1123"/>
    </row>
    <row r="5474" spans="17:17" s="964" customFormat="1" ht="15" customHeight="1" x14ac:dyDescent="0.25">
      <c r="Q5474" s="1123"/>
    </row>
    <row r="5475" spans="17:17" s="964" customFormat="1" ht="15" customHeight="1" x14ac:dyDescent="0.25">
      <c r="Q5475" s="1123"/>
    </row>
    <row r="5476" spans="17:17" s="964" customFormat="1" ht="15" customHeight="1" x14ac:dyDescent="0.25">
      <c r="Q5476" s="1123"/>
    </row>
    <row r="5477" spans="17:17" s="964" customFormat="1" ht="15" customHeight="1" x14ac:dyDescent="0.25">
      <c r="Q5477" s="1123"/>
    </row>
    <row r="5478" spans="17:17" s="964" customFormat="1" ht="15" customHeight="1" x14ac:dyDescent="0.25">
      <c r="Q5478" s="1123"/>
    </row>
    <row r="5479" spans="17:17" s="964" customFormat="1" ht="15" customHeight="1" x14ac:dyDescent="0.25">
      <c r="Q5479" s="1123"/>
    </row>
    <row r="5480" spans="17:17" s="964" customFormat="1" ht="15" customHeight="1" x14ac:dyDescent="0.25">
      <c r="Q5480" s="1123"/>
    </row>
    <row r="5481" spans="17:17" s="964" customFormat="1" ht="15" customHeight="1" x14ac:dyDescent="0.25">
      <c r="Q5481" s="1123"/>
    </row>
    <row r="5482" spans="17:17" s="964" customFormat="1" ht="15" customHeight="1" x14ac:dyDescent="0.25">
      <c r="Q5482" s="1123"/>
    </row>
    <row r="5483" spans="17:17" s="964" customFormat="1" ht="15" customHeight="1" x14ac:dyDescent="0.25">
      <c r="Q5483" s="1123"/>
    </row>
    <row r="5484" spans="17:17" s="964" customFormat="1" ht="15" customHeight="1" x14ac:dyDescent="0.25">
      <c r="Q5484" s="1123"/>
    </row>
    <row r="5485" spans="17:17" s="964" customFormat="1" ht="15" customHeight="1" x14ac:dyDescent="0.25">
      <c r="Q5485" s="1123"/>
    </row>
    <row r="5486" spans="17:17" s="964" customFormat="1" ht="15" customHeight="1" x14ac:dyDescent="0.25">
      <c r="Q5486" s="1123"/>
    </row>
    <row r="5487" spans="17:17" s="964" customFormat="1" ht="15" customHeight="1" x14ac:dyDescent="0.25">
      <c r="Q5487" s="1123"/>
    </row>
    <row r="5488" spans="17:17" s="964" customFormat="1" ht="15" customHeight="1" x14ac:dyDescent="0.25">
      <c r="Q5488" s="1123"/>
    </row>
    <row r="5489" spans="17:17" s="964" customFormat="1" ht="15" customHeight="1" x14ac:dyDescent="0.25">
      <c r="Q5489" s="1123"/>
    </row>
    <row r="5490" spans="17:17" s="964" customFormat="1" ht="15" customHeight="1" x14ac:dyDescent="0.25">
      <c r="Q5490" s="1123"/>
    </row>
    <row r="5491" spans="17:17" s="964" customFormat="1" ht="15" customHeight="1" x14ac:dyDescent="0.25">
      <c r="Q5491" s="1123"/>
    </row>
    <row r="5492" spans="17:17" s="964" customFormat="1" ht="15" customHeight="1" x14ac:dyDescent="0.25">
      <c r="Q5492" s="1123"/>
    </row>
    <row r="5493" spans="17:17" s="964" customFormat="1" ht="15" customHeight="1" x14ac:dyDescent="0.25">
      <c r="Q5493" s="1123"/>
    </row>
    <row r="5494" spans="17:17" s="964" customFormat="1" ht="15" customHeight="1" x14ac:dyDescent="0.25">
      <c r="Q5494" s="1123"/>
    </row>
    <row r="5495" spans="17:17" s="964" customFormat="1" ht="15" customHeight="1" x14ac:dyDescent="0.25">
      <c r="Q5495" s="1123"/>
    </row>
    <row r="5496" spans="17:17" s="964" customFormat="1" ht="15" customHeight="1" x14ac:dyDescent="0.25">
      <c r="Q5496" s="1123"/>
    </row>
    <row r="5497" spans="17:17" s="964" customFormat="1" ht="15" customHeight="1" x14ac:dyDescent="0.25">
      <c r="Q5497" s="1123"/>
    </row>
    <row r="5498" spans="17:17" s="964" customFormat="1" ht="15" customHeight="1" x14ac:dyDescent="0.25">
      <c r="Q5498" s="1123"/>
    </row>
    <row r="5499" spans="17:17" s="964" customFormat="1" ht="15" customHeight="1" x14ac:dyDescent="0.25">
      <c r="Q5499" s="1123"/>
    </row>
    <row r="5500" spans="17:17" s="964" customFormat="1" ht="15" customHeight="1" x14ac:dyDescent="0.25">
      <c r="Q5500" s="1123"/>
    </row>
    <row r="5501" spans="17:17" s="964" customFormat="1" ht="15" customHeight="1" x14ac:dyDescent="0.25">
      <c r="Q5501" s="1123"/>
    </row>
    <row r="5502" spans="17:17" s="964" customFormat="1" ht="15" customHeight="1" x14ac:dyDescent="0.25">
      <c r="Q5502" s="1123"/>
    </row>
    <row r="5503" spans="17:17" s="964" customFormat="1" ht="15" customHeight="1" x14ac:dyDescent="0.25">
      <c r="Q5503" s="1123"/>
    </row>
    <row r="5504" spans="17:17" s="964" customFormat="1" ht="15" customHeight="1" x14ac:dyDescent="0.25">
      <c r="Q5504" s="1123"/>
    </row>
    <row r="5505" spans="17:17" s="964" customFormat="1" ht="15" customHeight="1" x14ac:dyDescent="0.25">
      <c r="Q5505" s="1123"/>
    </row>
    <row r="5506" spans="17:17" s="964" customFormat="1" ht="15" customHeight="1" x14ac:dyDescent="0.25">
      <c r="Q5506" s="1123"/>
    </row>
    <row r="5507" spans="17:17" s="964" customFormat="1" ht="15" customHeight="1" x14ac:dyDescent="0.25">
      <c r="Q5507" s="1123"/>
    </row>
    <row r="5508" spans="17:17" s="964" customFormat="1" ht="15" customHeight="1" x14ac:dyDescent="0.25">
      <c r="Q5508" s="1123"/>
    </row>
    <row r="5509" spans="17:17" s="964" customFormat="1" ht="15" customHeight="1" x14ac:dyDescent="0.25">
      <c r="Q5509" s="1123"/>
    </row>
    <row r="5510" spans="17:17" s="964" customFormat="1" ht="15" customHeight="1" x14ac:dyDescent="0.25">
      <c r="Q5510" s="1123"/>
    </row>
    <row r="5511" spans="17:17" s="964" customFormat="1" ht="15" customHeight="1" x14ac:dyDescent="0.25">
      <c r="Q5511" s="1123"/>
    </row>
    <row r="5512" spans="17:17" s="964" customFormat="1" ht="15" customHeight="1" x14ac:dyDescent="0.25">
      <c r="Q5512" s="1123"/>
    </row>
    <row r="5513" spans="17:17" s="964" customFormat="1" ht="15" customHeight="1" x14ac:dyDescent="0.25">
      <c r="Q5513" s="1123"/>
    </row>
    <row r="5514" spans="17:17" s="964" customFormat="1" ht="15" customHeight="1" x14ac:dyDescent="0.25">
      <c r="Q5514" s="1123"/>
    </row>
    <row r="5515" spans="17:17" s="964" customFormat="1" ht="15" customHeight="1" x14ac:dyDescent="0.25">
      <c r="Q5515" s="1123"/>
    </row>
    <row r="5516" spans="17:17" s="964" customFormat="1" ht="15" customHeight="1" x14ac:dyDescent="0.25">
      <c r="Q5516" s="1123"/>
    </row>
    <row r="5517" spans="17:17" s="964" customFormat="1" ht="15" customHeight="1" x14ac:dyDescent="0.25">
      <c r="Q5517" s="1123"/>
    </row>
    <row r="5518" spans="17:17" s="964" customFormat="1" ht="15" customHeight="1" x14ac:dyDescent="0.25">
      <c r="Q5518" s="1123"/>
    </row>
    <row r="5519" spans="17:17" s="964" customFormat="1" ht="15" customHeight="1" x14ac:dyDescent="0.25">
      <c r="Q5519" s="1123"/>
    </row>
    <row r="5520" spans="17:17" s="964" customFormat="1" ht="15" customHeight="1" x14ac:dyDescent="0.25">
      <c r="Q5520" s="1123"/>
    </row>
    <row r="5521" spans="17:17" s="964" customFormat="1" ht="15" customHeight="1" x14ac:dyDescent="0.25">
      <c r="Q5521" s="1123"/>
    </row>
    <row r="5522" spans="17:17" s="964" customFormat="1" ht="15" customHeight="1" x14ac:dyDescent="0.25">
      <c r="Q5522" s="1123"/>
    </row>
    <row r="5523" spans="17:17" s="964" customFormat="1" ht="15" customHeight="1" x14ac:dyDescent="0.25">
      <c r="Q5523" s="1123"/>
    </row>
    <row r="5524" spans="17:17" s="964" customFormat="1" ht="15" customHeight="1" x14ac:dyDescent="0.25">
      <c r="Q5524" s="1123"/>
    </row>
    <row r="5525" spans="17:17" s="964" customFormat="1" ht="15" customHeight="1" x14ac:dyDescent="0.25">
      <c r="Q5525" s="1123"/>
    </row>
    <row r="5526" spans="17:17" s="964" customFormat="1" ht="15" customHeight="1" x14ac:dyDescent="0.25">
      <c r="Q5526" s="1123"/>
    </row>
    <row r="5527" spans="17:17" s="964" customFormat="1" ht="15" customHeight="1" x14ac:dyDescent="0.25">
      <c r="Q5527" s="1123"/>
    </row>
    <row r="5528" spans="17:17" s="964" customFormat="1" ht="15" customHeight="1" x14ac:dyDescent="0.25">
      <c r="Q5528" s="1123"/>
    </row>
    <row r="5529" spans="17:17" s="964" customFormat="1" ht="15" customHeight="1" x14ac:dyDescent="0.25">
      <c r="Q5529" s="1123"/>
    </row>
    <row r="5530" spans="17:17" s="964" customFormat="1" ht="15" customHeight="1" x14ac:dyDescent="0.25">
      <c r="Q5530" s="1123"/>
    </row>
    <row r="5531" spans="17:17" s="964" customFormat="1" ht="15" customHeight="1" x14ac:dyDescent="0.25">
      <c r="Q5531" s="1123"/>
    </row>
    <row r="5532" spans="17:17" s="964" customFormat="1" ht="15" customHeight="1" x14ac:dyDescent="0.25">
      <c r="Q5532" s="1123"/>
    </row>
    <row r="5533" spans="17:17" s="964" customFormat="1" ht="15" customHeight="1" x14ac:dyDescent="0.25">
      <c r="Q5533" s="1123"/>
    </row>
    <row r="5534" spans="17:17" s="964" customFormat="1" ht="15" customHeight="1" x14ac:dyDescent="0.25">
      <c r="Q5534" s="1123"/>
    </row>
    <row r="5535" spans="17:17" s="964" customFormat="1" ht="15" customHeight="1" x14ac:dyDescent="0.25">
      <c r="Q5535" s="1123"/>
    </row>
    <row r="5536" spans="17:17" s="964" customFormat="1" ht="15" customHeight="1" x14ac:dyDescent="0.25">
      <c r="Q5536" s="1123"/>
    </row>
    <row r="5537" spans="17:17" s="964" customFormat="1" ht="15" customHeight="1" x14ac:dyDescent="0.25">
      <c r="Q5537" s="1123"/>
    </row>
    <row r="5538" spans="17:17" s="964" customFormat="1" ht="15" customHeight="1" x14ac:dyDescent="0.25">
      <c r="Q5538" s="1123"/>
    </row>
    <row r="5539" spans="17:17" s="964" customFormat="1" ht="15" customHeight="1" x14ac:dyDescent="0.25">
      <c r="Q5539" s="1123"/>
    </row>
    <row r="5540" spans="17:17" s="964" customFormat="1" ht="15" customHeight="1" x14ac:dyDescent="0.25">
      <c r="Q5540" s="1123"/>
    </row>
    <row r="5541" spans="17:17" s="964" customFormat="1" ht="15" customHeight="1" x14ac:dyDescent="0.25">
      <c r="Q5541" s="1123"/>
    </row>
    <row r="5542" spans="17:17" s="964" customFormat="1" ht="15" customHeight="1" x14ac:dyDescent="0.25">
      <c r="Q5542" s="1123"/>
    </row>
    <row r="5543" spans="17:17" s="964" customFormat="1" ht="15" customHeight="1" x14ac:dyDescent="0.25">
      <c r="Q5543" s="1123"/>
    </row>
    <row r="5544" spans="17:17" s="964" customFormat="1" ht="15" customHeight="1" x14ac:dyDescent="0.25">
      <c r="Q5544" s="1123"/>
    </row>
    <row r="5545" spans="17:17" s="964" customFormat="1" ht="15" customHeight="1" x14ac:dyDescent="0.25">
      <c r="Q5545" s="1123"/>
    </row>
    <row r="5546" spans="17:17" s="964" customFormat="1" ht="15" customHeight="1" x14ac:dyDescent="0.25">
      <c r="Q5546" s="1123"/>
    </row>
    <row r="5547" spans="17:17" s="964" customFormat="1" ht="15" customHeight="1" x14ac:dyDescent="0.25">
      <c r="Q5547" s="1123"/>
    </row>
    <row r="5548" spans="17:17" s="964" customFormat="1" ht="15" customHeight="1" x14ac:dyDescent="0.25">
      <c r="Q5548" s="1123"/>
    </row>
    <row r="5549" spans="17:17" s="964" customFormat="1" ht="15" customHeight="1" x14ac:dyDescent="0.25">
      <c r="Q5549" s="1123"/>
    </row>
    <row r="5550" spans="17:17" s="964" customFormat="1" ht="15" customHeight="1" x14ac:dyDescent="0.25">
      <c r="Q5550" s="1123"/>
    </row>
    <row r="5551" spans="17:17" s="964" customFormat="1" ht="15" customHeight="1" x14ac:dyDescent="0.25">
      <c r="Q5551" s="1123"/>
    </row>
    <row r="5552" spans="17:17" s="964" customFormat="1" ht="15" customHeight="1" x14ac:dyDescent="0.25">
      <c r="Q5552" s="1123"/>
    </row>
    <row r="5553" spans="17:17" s="964" customFormat="1" ht="15" customHeight="1" x14ac:dyDescent="0.25">
      <c r="Q5553" s="1123"/>
    </row>
    <row r="5554" spans="17:17" s="964" customFormat="1" ht="15" customHeight="1" x14ac:dyDescent="0.25">
      <c r="Q5554" s="1123"/>
    </row>
    <row r="5555" spans="17:17" s="964" customFormat="1" ht="15" customHeight="1" x14ac:dyDescent="0.25">
      <c r="Q5555" s="1123"/>
    </row>
    <row r="5556" spans="17:17" s="964" customFormat="1" ht="15" customHeight="1" x14ac:dyDescent="0.25">
      <c r="Q5556" s="1123"/>
    </row>
    <row r="5557" spans="17:17" s="964" customFormat="1" ht="15" customHeight="1" x14ac:dyDescent="0.25">
      <c r="Q5557" s="1123"/>
    </row>
    <row r="5558" spans="17:17" s="964" customFormat="1" ht="15" customHeight="1" x14ac:dyDescent="0.25">
      <c r="Q5558" s="1123"/>
    </row>
    <row r="5559" spans="17:17" s="964" customFormat="1" ht="15" customHeight="1" x14ac:dyDescent="0.25">
      <c r="Q5559" s="1123"/>
    </row>
    <row r="5560" spans="17:17" s="964" customFormat="1" ht="15" customHeight="1" x14ac:dyDescent="0.25">
      <c r="Q5560" s="1123"/>
    </row>
    <row r="5561" spans="17:17" s="964" customFormat="1" ht="15" customHeight="1" x14ac:dyDescent="0.25">
      <c r="Q5561" s="1123"/>
    </row>
    <row r="5562" spans="17:17" s="964" customFormat="1" ht="15" customHeight="1" x14ac:dyDescent="0.25">
      <c r="Q5562" s="1123"/>
    </row>
    <row r="5563" spans="17:17" s="964" customFormat="1" ht="15" customHeight="1" x14ac:dyDescent="0.25">
      <c r="Q5563" s="1123"/>
    </row>
    <row r="5564" spans="17:17" s="964" customFormat="1" ht="15" customHeight="1" x14ac:dyDescent="0.25">
      <c r="Q5564" s="1123"/>
    </row>
    <row r="5565" spans="17:17" s="964" customFormat="1" ht="15" customHeight="1" x14ac:dyDescent="0.25">
      <c r="Q5565" s="1123"/>
    </row>
    <row r="5566" spans="17:17" s="964" customFormat="1" ht="15" customHeight="1" x14ac:dyDescent="0.25">
      <c r="Q5566" s="1123"/>
    </row>
    <row r="5567" spans="17:17" s="964" customFormat="1" ht="15" customHeight="1" x14ac:dyDescent="0.25">
      <c r="Q5567" s="1123"/>
    </row>
    <row r="5568" spans="17:17" s="964" customFormat="1" ht="15" customHeight="1" x14ac:dyDescent="0.25">
      <c r="Q5568" s="1123"/>
    </row>
    <row r="5569" spans="17:17" s="964" customFormat="1" ht="15" customHeight="1" x14ac:dyDescent="0.25">
      <c r="Q5569" s="1123"/>
    </row>
    <row r="5570" spans="17:17" s="964" customFormat="1" ht="15" customHeight="1" x14ac:dyDescent="0.25">
      <c r="Q5570" s="1123"/>
    </row>
    <row r="5571" spans="17:17" s="964" customFormat="1" ht="15" customHeight="1" x14ac:dyDescent="0.25">
      <c r="Q5571" s="1123"/>
    </row>
    <row r="5572" spans="17:17" s="964" customFormat="1" ht="15" customHeight="1" x14ac:dyDescent="0.25">
      <c r="Q5572" s="1123"/>
    </row>
    <row r="5573" spans="17:17" s="964" customFormat="1" ht="15" customHeight="1" x14ac:dyDescent="0.25">
      <c r="Q5573" s="1123"/>
    </row>
    <row r="5574" spans="17:17" s="964" customFormat="1" ht="15" customHeight="1" x14ac:dyDescent="0.25">
      <c r="Q5574" s="1123"/>
    </row>
    <row r="5575" spans="17:17" s="964" customFormat="1" ht="15" customHeight="1" x14ac:dyDescent="0.25">
      <c r="Q5575" s="1123"/>
    </row>
    <row r="5576" spans="17:17" s="964" customFormat="1" ht="15" customHeight="1" x14ac:dyDescent="0.25">
      <c r="Q5576" s="1123"/>
    </row>
    <row r="5577" spans="17:17" s="964" customFormat="1" ht="15" customHeight="1" x14ac:dyDescent="0.25">
      <c r="Q5577" s="1123"/>
    </row>
    <row r="5578" spans="17:17" s="964" customFormat="1" ht="15" customHeight="1" x14ac:dyDescent="0.25">
      <c r="Q5578" s="1123"/>
    </row>
    <row r="5579" spans="17:17" s="964" customFormat="1" ht="15" customHeight="1" x14ac:dyDescent="0.25">
      <c r="Q5579" s="1123"/>
    </row>
    <row r="5580" spans="17:17" s="964" customFormat="1" ht="15" customHeight="1" x14ac:dyDescent="0.25">
      <c r="Q5580" s="1123"/>
    </row>
    <row r="5581" spans="17:17" s="964" customFormat="1" ht="15" customHeight="1" x14ac:dyDescent="0.25">
      <c r="Q5581" s="1123"/>
    </row>
    <row r="5582" spans="17:17" s="964" customFormat="1" ht="15" customHeight="1" x14ac:dyDescent="0.25">
      <c r="Q5582" s="1123"/>
    </row>
    <row r="5583" spans="17:17" s="964" customFormat="1" ht="15" customHeight="1" x14ac:dyDescent="0.25">
      <c r="Q5583" s="1123"/>
    </row>
    <row r="5584" spans="17:17" s="964" customFormat="1" ht="15" customHeight="1" x14ac:dyDescent="0.25">
      <c r="Q5584" s="1123"/>
    </row>
    <row r="5585" spans="17:17" s="964" customFormat="1" ht="15" customHeight="1" x14ac:dyDescent="0.25">
      <c r="Q5585" s="1123"/>
    </row>
    <row r="5586" spans="17:17" s="964" customFormat="1" ht="15" customHeight="1" x14ac:dyDescent="0.25">
      <c r="Q5586" s="1123"/>
    </row>
    <row r="5587" spans="17:17" s="964" customFormat="1" ht="15" customHeight="1" x14ac:dyDescent="0.25">
      <c r="Q5587" s="1123"/>
    </row>
    <row r="5588" spans="17:17" s="964" customFormat="1" ht="15" customHeight="1" x14ac:dyDescent="0.25">
      <c r="Q5588" s="1123"/>
    </row>
    <row r="5589" spans="17:17" s="964" customFormat="1" ht="15" customHeight="1" x14ac:dyDescent="0.25">
      <c r="Q5589" s="1123"/>
    </row>
    <row r="5590" spans="17:17" s="964" customFormat="1" ht="15" customHeight="1" x14ac:dyDescent="0.25">
      <c r="Q5590" s="1123"/>
    </row>
    <row r="5591" spans="17:17" s="964" customFormat="1" ht="15" customHeight="1" x14ac:dyDescent="0.25">
      <c r="Q5591" s="1123"/>
    </row>
    <row r="5592" spans="17:17" s="964" customFormat="1" ht="15" customHeight="1" x14ac:dyDescent="0.25">
      <c r="Q5592" s="1123"/>
    </row>
    <row r="5593" spans="17:17" s="964" customFormat="1" ht="15" customHeight="1" x14ac:dyDescent="0.25">
      <c r="Q5593" s="1123"/>
    </row>
    <row r="5594" spans="17:17" s="964" customFormat="1" ht="15" customHeight="1" x14ac:dyDescent="0.25">
      <c r="Q5594" s="1123"/>
    </row>
    <row r="5595" spans="17:17" s="964" customFormat="1" ht="15" customHeight="1" x14ac:dyDescent="0.25">
      <c r="Q5595" s="1123"/>
    </row>
    <row r="5596" spans="17:17" s="964" customFormat="1" ht="15" customHeight="1" x14ac:dyDescent="0.25">
      <c r="Q5596" s="1123"/>
    </row>
    <row r="5597" spans="17:17" s="964" customFormat="1" ht="15" customHeight="1" x14ac:dyDescent="0.25">
      <c r="Q5597" s="1123"/>
    </row>
    <row r="5598" spans="17:17" s="964" customFormat="1" ht="15" customHeight="1" x14ac:dyDescent="0.25">
      <c r="Q5598" s="1123"/>
    </row>
    <row r="5599" spans="17:17" s="964" customFormat="1" ht="15" customHeight="1" x14ac:dyDescent="0.25">
      <c r="Q5599" s="1123"/>
    </row>
    <row r="5600" spans="17:17" s="964" customFormat="1" ht="15" customHeight="1" x14ac:dyDescent="0.25">
      <c r="Q5600" s="1123"/>
    </row>
    <row r="5601" spans="17:17" s="964" customFormat="1" ht="15" customHeight="1" x14ac:dyDescent="0.25">
      <c r="Q5601" s="1123"/>
    </row>
    <row r="5602" spans="17:17" s="964" customFormat="1" ht="15" customHeight="1" x14ac:dyDescent="0.25">
      <c r="Q5602" s="1123"/>
    </row>
    <row r="5603" spans="17:17" s="964" customFormat="1" ht="15" customHeight="1" x14ac:dyDescent="0.25">
      <c r="Q5603" s="1123"/>
    </row>
    <row r="5604" spans="17:17" s="964" customFormat="1" ht="15" customHeight="1" x14ac:dyDescent="0.25">
      <c r="Q5604" s="1123"/>
    </row>
    <row r="5605" spans="17:17" s="964" customFormat="1" ht="15" customHeight="1" x14ac:dyDescent="0.25">
      <c r="Q5605" s="1123"/>
    </row>
    <row r="5606" spans="17:17" s="964" customFormat="1" ht="15" customHeight="1" x14ac:dyDescent="0.25">
      <c r="Q5606" s="1123"/>
    </row>
    <row r="5607" spans="17:17" s="964" customFormat="1" ht="15" customHeight="1" x14ac:dyDescent="0.25">
      <c r="Q5607" s="1123"/>
    </row>
    <row r="5608" spans="17:17" s="964" customFormat="1" ht="15" customHeight="1" x14ac:dyDescent="0.25">
      <c r="Q5608" s="1123"/>
    </row>
    <row r="5609" spans="17:17" s="964" customFormat="1" ht="15" customHeight="1" x14ac:dyDescent="0.25">
      <c r="Q5609" s="1123"/>
    </row>
    <row r="5610" spans="17:17" s="964" customFormat="1" ht="15" customHeight="1" x14ac:dyDescent="0.25">
      <c r="Q5610" s="1123"/>
    </row>
    <row r="5611" spans="17:17" s="964" customFormat="1" ht="15" customHeight="1" x14ac:dyDescent="0.25">
      <c r="Q5611" s="1123"/>
    </row>
    <row r="5612" spans="17:17" s="964" customFormat="1" ht="15" customHeight="1" x14ac:dyDescent="0.25">
      <c r="Q5612" s="1123"/>
    </row>
    <row r="5613" spans="17:17" s="964" customFormat="1" ht="15" customHeight="1" x14ac:dyDescent="0.25">
      <c r="Q5613" s="1123"/>
    </row>
    <row r="5614" spans="17:17" s="964" customFormat="1" ht="15" customHeight="1" x14ac:dyDescent="0.25">
      <c r="Q5614" s="1123"/>
    </row>
    <row r="5615" spans="17:17" s="964" customFormat="1" ht="15" customHeight="1" x14ac:dyDescent="0.25">
      <c r="Q5615" s="1123"/>
    </row>
    <row r="5616" spans="17:17" s="964" customFormat="1" ht="15" customHeight="1" x14ac:dyDescent="0.25">
      <c r="Q5616" s="1123"/>
    </row>
    <row r="5617" spans="17:17" s="964" customFormat="1" ht="15" customHeight="1" x14ac:dyDescent="0.25">
      <c r="Q5617" s="1123"/>
    </row>
    <row r="5618" spans="17:17" s="964" customFormat="1" ht="15" customHeight="1" x14ac:dyDescent="0.25">
      <c r="Q5618" s="1123"/>
    </row>
    <row r="5619" spans="17:17" s="964" customFormat="1" ht="15" customHeight="1" x14ac:dyDescent="0.25">
      <c r="Q5619" s="1123"/>
    </row>
    <row r="5620" spans="17:17" s="964" customFormat="1" ht="15" customHeight="1" x14ac:dyDescent="0.25">
      <c r="Q5620" s="1123"/>
    </row>
    <row r="5621" spans="17:17" s="964" customFormat="1" ht="15" customHeight="1" x14ac:dyDescent="0.25">
      <c r="Q5621" s="1123"/>
    </row>
    <row r="5622" spans="17:17" s="964" customFormat="1" ht="15" customHeight="1" x14ac:dyDescent="0.25">
      <c r="Q5622" s="1123"/>
    </row>
    <row r="5623" spans="17:17" s="964" customFormat="1" ht="15" customHeight="1" x14ac:dyDescent="0.25">
      <c r="Q5623" s="1123"/>
    </row>
    <row r="5624" spans="17:17" s="964" customFormat="1" ht="15" customHeight="1" x14ac:dyDescent="0.25">
      <c r="Q5624" s="1123"/>
    </row>
    <row r="5625" spans="17:17" s="964" customFormat="1" ht="15" customHeight="1" x14ac:dyDescent="0.25">
      <c r="Q5625" s="1123"/>
    </row>
    <row r="5626" spans="17:17" s="964" customFormat="1" ht="15" customHeight="1" x14ac:dyDescent="0.25">
      <c r="Q5626" s="1123"/>
    </row>
    <row r="5627" spans="17:17" s="964" customFormat="1" ht="15" customHeight="1" x14ac:dyDescent="0.25">
      <c r="Q5627" s="1123"/>
    </row>
    <row r="5628" spans="17:17" s="964" customFormat="1" ht="15" customHeight="1" x14ac:dyDescent="0.25">
      <c r="Q5628" s="1123"/>
    </row>
    <row r="5629" spans="17:17" s="964" customFormat="1" ht="15" customHeight="1" x14ac:dyDescent="0.25">
      <c r="Q5629" s="1123"/>
    </row>
    <row r="5630" spans="17:17" s="964" customFormat="1" ht="15" customHeight="1" x14ac:dyDescent="0.25">
      <c r="Q5630" s="1123"/>
    </row>
    <row r="5631" spans="17:17" s="964" customFormat="1" ht="15" customHeight="1" x14ac:dyDescent="0.25">
      <c r="Q5631" s="1123"/>
    </row>
    <row r="5632" spans="17:17" s="964" customFormat="1" ht="15" customHeight="1" x14ac:dyDescent="0.25">
      <c r="Q5632" s="1123"/>
    </row>
    <row r="5633" spans="17:17" s="964" customFormat="1" ht="15" customHeight="1" x14ac:dyDescent="0.25">
      <c r="Q5633" s="1123"/>
    </row>
    <row r="5634" spans="17:17" s="964" customFormat="1" ht="15" customHeight="1" x14ac:dyDescent="0.25">
      <c r="Q5634" s="1123"/>
    </row>
    <row r="5635" spans="17:17" s="964" customFormat="1" ht="15" customHeight="1" x14ac:dyDescent="0.25">
      <c r="Q5635" s="1123"/>
    </row>
    <row r="5636" spans="17:17" s="964" customFormat="1" ht="15" customHeight="1" x14ac:dyDescent="0.25">
      <c r="Q5636" s="1123"/>
    </row>
    <row r="5637" spans="17:17" s="964" customFormat="1" ht="15" customHeight="1" x14ac:dyDescent="0.25">
      <c r="Q5637" s="1123"/>
    </row>
    <row r="5638" spans="17:17" s="964" customFormat="1" ht="15" customHeight="1" x14ac:dyDescent="0.25">
      <c r="Q5638" s="1123"/>
    </row>
    <row r="5639" spans="17:17" s="964" customFormat="1" ht="15" customHeight="1" x14ac:dyDescent="0.25">
      <c r="Q5639" s="1123"/>
    </row>
    <row r="5640" spans="17:17" s="964" customFormat="1" ht="15" customHeight="1" x14ac:dyDescent="0.25">
      <c r="Q5640" s="1123"/>
    </row>
    <row r="5641" spans="17:17" s="964" customFormat="1" ht="15" customHeight="1" x14ac:dyDescent="0.25">
      <c r="Q5641" s="1123"/>
    </row>
    <row r="5642" spans="17:17" s="964" customFormat="1" ht="15" customHeight="1" x14ac:dyDescent="0.25">
      <c r="Q5642" s="1123"/>
    </row>
    <row r="5643" spans="17:17" s="964" customFormat="1" ht="15" customHeight="1" x14ac:dyDescent="0.25">
      <c r="Q5643" s="1123"/>
    </row>
    <row r="5644" spans="17:17" s="964" customFormat="1" ht="15" customHeight="1" x14ac:dyDescent="0.25">
      <c r="Q5644" s="1123"/>
    </row>
    <row r="5645" spans="17:17" s="964" customFormat="1" ht="15" customHeight="1" x14ac:dyDescent="0.25">
      <c r="Q5645" s="1123"/>
    </row>
    <row r="5646" spans="17:17" s="964" customFormat="1" ht="15" customHeight="1" x14ac:dyDescent="0.25">
      <c r="Q5646" s="1123"/>
    </row>
    <row r="5647" spans="17:17" s="964" customFormat="1" ht="15" customHeight="1" x14ac:dyDescent="0.25">
      <c r="Q5647" s="1123"/>
    </row>
    <row r="5648" spans="17:17" s="964" customFormat="1" ht="15" customHeight="1" x14ac:dyDescent="0.25">
      <c r="Q5648" s="1123"/>
    </row>
    <row r="5649" spans="17:17" s="964" customFormat="1" ht="15" customHeight="1" x14ac:dyDescent="0.25">
      <c r="Q5649" s="1123"/>
    </row>
    <row r="5650" spans="17:17" s="964" customFormat="1" ht="15" customHeight="1" x14ac:dyDescent="0.25">
      <c r="Q5650" s="1123"/>
    </row>
    <row r="5651" spans="17:17" s="964" customFormat="1" ht="15" customHeight="1" x14ac:dyDescent="0.25">
      <c r="Q5651" s="1123"/>
    </row>
    <row r="5652" spans="17:17" s="964" customFormat="1" ht="15" customHeight="1" x14ac:dyDescent="0.25">
      <c r="Q5652" s="1123"/>
    </row>
    <row r="5653" spans="17:17" s="964" customFormat="1" ht="15" customHeight="1" x14ac:dyDescent="0.25">
      <c r="Q5653" s="1123"/>
    </row>
    <row r="5654" spans="17:17" s="964" customFormat="1" ht="15" customHeight="1" x14ac:dyDescent="0.25">
      <c r="Q5654" s="1123"/>
    </row>
    <row r="5655" spans="17:17" s="964" customFormat="1" ht="15" customHeight="1" x14ac:dyDescent="0.25">
      <c r="Q5655" s="1123"/>
    </row>
    <row r="5656" spans="17:17" s="964" customFormat="1" ht="15" customHeight="1" x14ac:dyDescent="0.25">
      <c r="Q5656" s="1123"/>
    </row>
    <row r="5657" spans="17:17" s="964" customFormat="1" ht="15" customHeight="1" x14ac:dyDescent="0.25">
      <c r="Q5657" s="1123"/>
    </row>
    <row r="5658" spans="17:17" s="964" customFormat="1" ht="15" customHeight="1" x14ac:dyDescent="0.25">
      <c r="Q5658" s="1123"/>
    </row>
    <row r="5659" spans="17:17" s="964" customFormat="1" ht="15" customHeight="1" x14ac:dyDescent="0.25">
      <c r="Q5659" s="1123"/>
    </row>
    <row r="5660" spans="17:17" s="964" customFormat="1" ht="15" customHeight="1" x14ac:dyDescent="0.25">
      <c r="Q5660" s="1123"/>
    </row>
    <row r="5661" spans="17:17" s="964" customFormat="1" ht="15" customHeight="1" x14ac:dyDescent="0.25">
      <c r="Q5661" s="1123"/>
    </row>
    <row r="5662" spans="17:17" s="964" customFormat="1" ht="15" customHeight="1" x14ac:dyDescent="0.25">
      <c r="Q5662" s="1123"/>
    </row>
    <row r="5663" spans="17:17" s="964" customFormat="1" ht="15" customHeight="1" x14ac:dyDescent="0.25">
      <c r="Q5663" s="1123"/>
    </row>
    <row r="5664" spans="17:17" s="964" customFormat="1" ht="15" customHeight="1" x14ac:dyDescent="0.25">
      <c r="Q5664" s="1123"/>
    </row>
    <row r="5665" spans="17:17" s="964" customFormat="1" ht="15" customHeight="1" x14ac:dyDescent="0.25">
      <c r="Q5665" s="1123"/>
    </row>
    <row r="5666" spans="17:17" s="964" customFormat="1" ht="15" customHeight="1" x14ac:dyDescent="0.25">
      <c r="Q5666" s="1123"/>
    </row>
    <row r="5667" spans="17:17" s="964" customFormat="1" ht="15" customHeight="1" x14ac:dyDescent="0.25">
      <c r="Q5667" s="1123"/>
    </row>
    <row r="5668" spans="17:17" s="964" customFormat="1" ht="15" customHeight="1" x14ac:dyDescent="0.25">
      <c r="Q5668" s="1123"/>
    </row>
    <row r="5669" spans="17:17" s="964" customFormat="1" ht="15" customHeight="1" x14ac:dyDescent="0.25">
      <c r="Q5669" s="1123"/>
    </row>
    <row r="5670" spans="17:17" s="964" customFormat="1" ht="15" customHeight="1" x14ac:dyDescent="0.25">
      <c r="Q5670" s="1123"/>
    </row>
    <row r="5671" spans="17:17" s="964" customFormat="1" ht="15" customHeight="1" x14ac:dyDescent="0.25">
      <c r="Q5671" s="1123"/>
    </row>
    <row r="5672" spans="17:17" s="964" customFormat="1" ht="15" customHeight="1" x14ac:dyDescent="0.25">
      <c r="Q5672" s="1123"/>
    </row>
    <row r="5673" spans="17:17" s="964" customFormat="1" ht="15" customHeight="1" x14ac:dyDescent="0.25">
      <c r="Q5673" s="1123"/>
    </row>
    <row r="5674" spans="17:17" s="964" customFormat="1" ht="15" customHeight="1" x14ac:dyDescent="0.25">
      <c r="Q5674" s="1123"/>
    </row>
    <row r="5675" spans="17:17" s="964" customFormat="1" ht="15" customHeight="1" x14ac:dyDescent="0.25">
      <c r="Q5675" s="1123"/>
    </row>
    <row r="5676" spans="17:17" s="964" customFormat="1" ht="15" customHeight="1" x14ac:dyDescent="0.25">
      <c r="Q5676" s="1123"/>
    </row>
    <row r="5677" spans="17:17" s="964" customFormat="1" ht="15" customHeight="1" x14ac:dyDescent="0.25">
      <c r="Q5677" s="1123"/>
    </row>
    <row r="5678" spans="17:17" s="964" customFormat="1" ht="15" customHeight="1" x14ac:dyDescent="0.25">
      <c r="Q5678" s="1123"/>
    </row>
    <row r="5679" spans="17:17" s="964" customFormat="1" ht="15" customHeight="1" x14ac:dyDescent="0.25">
      <c r="Q5679" s="1123"/>
    </row>
    <row r="5680" spans="17:17" s="964" customFormat="1" ht="15" customHeight="1" x14ac:dyDescent="0.25">
      <c r="Q5680" s="1123"/>
    </row>
    <row r="5681" spans="17:17" s="964" customFormat="1" ht="15" customHeight="1" x14ac:dyDescent="0.25">
      <c r="Q5681" s="1123"/>
    </row>
    <row r="5682" spans="17:17" s="964" customFormat="1" ht="15" customHeight="1" x14ac:dyDescent="0.25">
      <c r="Q5682" s="1123"/>
    </row>
    <row r="5683" spans="17:17" s="964" customFormat="1" ht="15" customHeight="1" x14ac:dyDescent="0.25">
      <c r="Q5683" s="1123"/>
    </row>
    <row r="5684" spans="17:17" s="964" customFormat="1" ht="15" customHeight="1" x14ac:dyDescent="0.25">
      <c r="Q5684" s="1123"/>
    </row>
    <row r="5685" spans="17:17" s="964" customFormat="1" ht="15" customHeight="1" x14ac:dyDescent="0.25">
      <c r="Q5685" s="1123"/>
    </row>
    <row r="5686" spans="17:17" s="964" customFormat="1" ht="15" customHeight="1" x14ac:dyDescent="0.25">
      <c r="Q5686" s="1123"/>
    </row>
    <row r="5687" spans="17:17" s="964" customFormat="1" ht="15" customHeight="1" x14ac:dyDescent="0.25">
      <c r="Q5687" s="1123"/>
    </row>
    <row r="5688" spans="17:17" s="964" customFormat="1" ht="15" customHeight="1" x14ac:dyDescent="0.25">
      <c r="Q5688" s="1123"/>
    </row>
    <row r="5689" spans="17:17" s="964" customFormat="1" ht="15" customHeight="1" x14ac:dyDescent="0.25">
      <c r="Q5689" s="1123"/>
    </row>
    <row r="5690" spans="17:17" s="964" customFormat="1" ht="15" customHeight="1" x14ac:dyDescent="0.25">
      <c r="Q5690" s="1123"/>
    </row>
    <row r="5691" spans="17:17" s="964" customFormat="1" ht="15" customHeight="1" x14ac:dyDescent="0.25">
      <c r="Q5691" s="1123"/>
    </row>
    <row r="5692" spans="17:17" s="964" customFormat="1" ht="15" customHeight="1" x14ac:dyDescent="0.25">
      <c r="Q5692" s="1123"/>
    </row>
    <row r="5693" spans="17:17" s="964" customFormat="1" ht="15" customHeight="1" x14ac:dyDescent="0.25">
      <c r="Q5693" s="1123"/>
    </row>
    <row r="5694" spans="17:17" s="964" customFormat="1" ht="15" customHeight="1" x14ac:dyDescent="0.25">
      <c r="Q5694" s="1123"/>
    </row>
    <row r="5695" spans="17:17" s="964" customFormat="1" ht="15" customHeight="1" x14ac:dyDescent="0.25">
      <c r="Q5695" s="1123"/>
    </row>
    <row r="5696" spans="17:17" s="964" customFormat="1" ht="15" customHeight="1" x14ac:dyDescent="0.25">
      <c r="Q5696" s="1123"/>
    </row>
    <row r="5697" spans="17:17" s="964" customFormat="1" ht="15" customHeight="1" x14ac:dyDescent="0.25">
      <c r="Q5697" s="1123"/>
    </row>
    <row r="5698" spans="17:17" s="964" customFormat="1" ht="15" customHeight="1" x14ac:dyDescent="0.25">
      <c r="Q5698" s="1123"/>
    </row>
    <row r="5699" spans="17:17" s="964" customFormat="1" ht="15" customHeight="1" x14ac:dyDescent="0.25">
      <c r="Q5699" s="1123"/>
    </row>
    <row r="5700" spans="17:17" s="964" customFormat="1" ht="15" customHeight="1" x14ac:dyDescent="0.25">
      <c r="Q5700" s="1123"/>
    </row>
    <row r="5701" spans="17:17" s="964" customFormat="1" ht="15" customHeight="1" x14ac:dyDescent="0.25">
      <c r="Q5701" s="1123"/>
    </row>
    <row r="5702" spans="17:17" s="964" customFormat="1" ht="15" customHeight="1" x14ac:dyDescent="0.25">
      <c r="Q5702" s="1123"/>
    </row>
    <row r="5703" spans="17:17" s="964" customFormat="1" ht="15" customHeight="1" x14ac:dyDescent="0.25">
      <c r="Q5703" s="1123"/>
    </row>
    <row r="5704" spans="17:17" s="964" customFormat="1" ht="15" customHeight="1" x14ac:dyDescent="0.25">
      <c r="Q5704" s="1123"/>
    </row>
    <row r="5705" spans="17:17" s="964" customFormat="1" ht="15" customHeight="1" x14ac:dyDescent="0.25">
      <c r="Q5705" s="1123"/>
    </row>
    <row r="5706" spans="17:17" s="964" customFormat="1" ht="15" customHeight="1" x14ac:dyDescent="0.25">
      <c r="Q5706" s="1123"/>
    </row>
    <row r="5707" spans="17:17" s="964" customFormat="1" ht="15" customHeight="1" x14ac:dyDescent="0.25">
      <c r="Q5707" s="1123"/>
    </row>
    <row r="5708" spans="17:17" s="964" customFormat="1" ht="15" customHeight="1" x14ac:dyDescent="0.25">
      <c r="Q5708" s="1123"/>
    </row>
    <row r="5709" spans="17:17" s="964" customFormat="1" ht="15" customHeight="1" x14ac:dyDescent="0.25">
      <c r="Q5709" s="1123"/>
    </row>
    <row r="5710" spans="17:17" s="964" customFormat="1" ht="15" customHeight="1" x14ac:dyDescent="0.25">
      <c r="Q5710" s="1123"/>
    </row>
    <row r="5711" spans="17:17" s="964" customFormat="1" ht="15" customHeight="1" x14ac:dyDescent="0.25">
      <c r="Q5711" s="1123"/>
    </row>
    <row r="5712" spans="17:17" s="964" customFormat="1" ht="15" customHeight="1" x14ac:dyDescent="0.25">
      <c r="Q5712" s="1123"/>
    </row>
    <row r="5713" spans="17:17" s="964" customFormat="1" ht="15" customHeight="1" x14ac:dyDescent="0.25">
      <c r="Q5713" s="1123"/>
    </row>
    <row r="5714" spans="17:17" s="964" customFormat="1" ht="15" customHeight="1" x14ac:dyDescent="0.25">
      <c r="Q5714" s="1123"/>
    </row>
    <row r="5715" spans="17:17" s="964" customFormat="1" ht="15" customHeight="1" x14ac:dyDescent="0.25">
      <c r="Q5715" s="1123"/>
    </row>
    <row r="5716" spans="17:17" s="964" customFormat="1" ht="15" customHeight="1" x14ac:dyDescent="0.25">
      <c r="Q5716" s="1123"/>
    </row>
    <row r="5717" spans="17:17" s="964" customFormat="1" ht="15" customHeight="1" x14ac:dyDescent="0.25">
      <c r="Q5717" s="1123"/>
    </row>
    <row r="5718" spans="17:17" s="964" customFormat="1" ht="15" customHeight="1" x14ac:dyDescent="0.25">
      <c r="Q5718" s="1123"/>
    </row>
    <row r="5719" spans="17:17" s="964" customFormat="1" ht="15" customHeight="1" x14ac:dyDescent="0.25">
      <c r="Q5719" s="1123"/>
    </row>
    <row r="5720" spans="17:17" s="964" customFormat="1" ht="15" customHeight="1" x14ac:dyDescent="0.25">
      <c r="Q5720" s="1123"/>
    </row>
    <row r="5721" spans="17:17" s="964" customFormat="1" ht="15" customHeight="1" x14ac:dyDescent="0.25">
      <c r="Q5721" s="1123"/>
    </row>
    <row r="5722" spans="17:17" s="964" customFormat="1" ht="15" customHeight="1" x14ac:dyDescent="0.25">
      <c r="Q5722" s="1123"/>
    </row>
    <row r="5723" spans="17:17" s="964" customFormat="1" ht="15" customHeight="1" x14ac:dyDescent="0.25">
      <c r="Q5723" s="1123"/>
    </row>
    <row r="5724" spans="17:17" s="964" customFormat="1" ht="15" customHeight="1" x14ac:dyDescent="0.25">
      <c r="Q5724" s="1123"/>
    </row>
    <row r="5725" spans="17:17" s="964" customFormat="1" ht="15" customHeight="1" x14ac:dyDescent="0.25">
      <c r="Q5725" s="1123"/>
    </row>
    <row r="5726" spans="17:17" s="964" customFormat="1" ht="15" customHeight="1" x14ac:dyDescent="0.25">
      <c r="Q5726" s="1123"/>
    </row>
    <row r="5727" spans="17:17" s="964" customFormat="1" ht="15" customHeight="1" x14ac:dyDescent="0.25">
      <c r="Q5727" s="1123"/>
    </row>
    <row r="5728" spans="17:17" s="964" customFormat="1" ht="15" customHeight="1" x14ac:dyDescent="0.25">
      <c r="Q5728" s="1123"/>
    </row>
    <row r="5729" spans="17:17" s="964" customFormat="1" ht="15" customHeight="1" x14ac:dyDescent="0.25">
      <c r="Q5729" s="1123"/>
    </row>
    <row r="5730" spans="17:17" s="964" customFormat="1" ht="15" customHeight="1" x14ac:dyDescent="0.25">
      <c r="Q5730" s="1123"/>
    </row>
    <row r="5731" spans="17:17" s="964" customFormat="1" ht="15" customHeight="1" x14ac:dyDescent="0.25">
      <c r="Q5731" s="1123"/>
    </row>
    <row r="5732" spans="17:17" s="964" customFormat="1" ht="15" customHeight="1" x14ac:dyDescent="0.25">
      <c r="Q5732" s="1123"/>
    </row>
    <row r="5733" spans="17:17" s="964" customFormat="1" ht="15" customHeight="1" x14ac:dyDescent="0.25">
      <c r="Q5733" s="1123"/>
    </row>
    <row r="5734" spans="17:17" s="964" customFormat="1" ht="15" customHeight="1" x14ac:dyDescent="0.25">
      <c r="Q5734" s="1123"/>
    </row>
    <row r="5735" spans="17:17" s="964" customFormat="1" ht="15" customHeight="1" x14ac:dyDescent="0.25">
      <c r="Q5735" s="1123"/>
    </row>
    <row r="5736" spans="17:17" s="964" customFormat="1" ht="15" customHeight="1" x14ac:dyDescent="0.25">
      <c r="Q5736" s="1123"/>
    </row>
    <row r="5737" spans="17:17" s="964" customFormat="1" ht="15" customHeight="1" x14ac:dyDescent="0.25">
      <c r="Q5737" s="1123"/>
    </row>
    <row r="5738" spans="17:17" s="964" customFormat="1" ht="15" customHeight="1" x14ac:dyDescent="0.25">
      <c r="Q5738" s="1123"/>
    </row>
    <row r="5739" spans="17:17" s="964" customFormat="1" ht="15" customHeight="1" x14ac:dyDescent="0.25">
      <c r="Q5739" s="1123"/>
    </row>
    <row r="5740" spans="17:17" s="964" customFormat="1" ht="15" customHeight="1" x14ac:dyDescent="0.25">
      <c r="Q5740" s="1123"/>
    </row>
    <row r="5741" spans="17:17" s="964" customFormat="1" ht="15" customHeight="1" x14ac:dyDescent="0.25">
      <c r="Q5741" s="1123"/>
    </row>
    <row r="5742" spans="17:17" s="964" customFormat="1" ht="15" customHeight="1" x14ac:dyDescent="0.25">
      <c r="Q5742" s="1123"/>
    </row>
    <row r="5743" spans="17:17" s="964" customFormat="1" ht="15" customHeight="1" x14ac:dyDescent="0.25">
      <c r="Q5743" s="1123"/>
    </row>
    <row r="5744" spans="17:17" s="964" customFormat="1" ht="15" customHeight="1" x14ac:dyDescent="0.25">
      <c r="Q5744" s="1123"/>
    </row>
    <row r="5745" spans="17:17" s="964" customFormat="1" ht="15" customHeight="1" x14ac:dyDescent="0.25">
      <c r="Q5745" s="1123"/>
    </row>
    <row r="5746" spans="17:17" s="964" customFormat="1" ht="15" customHeight="1" x14ac:dyDescent="0.25">
      <c r="Q5746" s="1123"/>
    </row>
    <row r="5747" spans="17:17" s="964" customFormat="1" ht="15" customHeight="1" x14ac:dyDescent="0.25">
      <c r="Q5747" s="1123"/>
    </row>
    <row r="5748" spans="17:17" s="964" customFormat="1" ht="15" customHeight="1" x14ac:dyDescent="0.25">
      <c r="Q5748" s="1123"/>
    </row>
    <row r="5749" spans="17:17" s="964" customFormat="1" ht="15" customHeight="1" x14ac:dyDescent="0.25">
      <c r="Q5749" s="1123"/>
    </row>
    <row r="5750" spans="17:17" s="964" customFormat="1" ht="15" customHeight="1" x14ac:dyDescent="0.25">
      <c r="Q5750" s="1123"/>
    </row>
    <row r="5751" spans="17:17" s="964" customFormat="1" ht="15" customHeight="1" x14ac:dyDescent="0.25">
      <c r="Q5751" s="1123"/>
    </row>
    <row r="5752" spans="17:17" s="964" customFormat="1" ht="15" customHeight="1" x14ac:dyDescent="0.25">
      <c r="Q5752" s="1123"/>
    </row>
    <row r="5753" spans="17:17" s="964" customFormat="1" ht="15" customHeight="1" x14ac:dyDescent="0.25">
      <c r="Q5753" s="1123"/>
    </row>
    <row r="5754" spans="17:17" s="964" customFormat="1" ht="15" customHeight="1" x14ac:dyDescent="0.25">
      <c r="Q5754" s="1123"/>
    </row>
    <row r="5755" spans="17:17" s="964" customFormat="1" ht="15" customHeight="1" x14ac:dyDescent="0.25">
      <c r="Q5755" s="1123"/>
    </row>
    <row r="5756" spans="17:17" s="964" customFormat="1" ht="15" customHeight="1" x14ac:dyDescent="0.25">
      <c r="Q5756" s="1123"/>
    </row>
    <row r="5757" spans="17:17" s="964" customFormat="1" ht="15" customHeight="1" x14ac:dyDescent="0.25">
      <c r="Q5757" s="1123"/>
    </row>
    <row r="5758" spans="17:17" s="964" customFormat="1" ht="15" customHeight="1" x14ac:dyDescent="0.25">
      <c r="Q5758" s="1123"/>
    </row>
    <row r="5759" spans="17:17" s="964" customFormat="1" ht="15" customHeight="1" x14ac:dyDescent="0.25">
      <c r="Q5759" s="1123"/>
    </row>
    <row r="5760" spans="17:17" s="964" customFormat="1" ht="15" customHeight="1" x14ac:dyDescent="0.25">
      <c r="Q5760" s="1123"/>
    </row>
    <row r="5761" spans="17:17" s="964" customFormat="1" ht="15" customHeight="1" x14ac:dyDescent="0.25">
      <c r="Q5761" s="1123"/>
    </row>
    <row r="5762" spans="17:17" s="964" customFormat="1" ht="15" customHeight="1" x14ac:dyDescent="0.25">
      <c r="Q5762" s="1123"/>
    </row>
    <row r="5763" spans="17:17" s="964" customFormat="1" ht="15" customHeight="1" x14ac:dyDescent="0.25">
      <c r="Q5763" s="1123"/>
    </row>
    <row r="5764" spans="17:17" s="964" customFormat="1" ht="15" customHeight="1" x14ac:dyDescent="0.25">
      <c r="Q5764" s="1123"/>
    </row>
    <row r="5765" spans="17:17" s="964" customFormat="1" ht="15" customHeight="1" x14ac:dyDescent="0.25">
      <c r="Q5765" s="1123"/>
    </row>
    <row r="5766" spans="17:17" s="964" customFormat="1" ht="15" customHeight="1" x14ac:dyDescent="0.25">
      <c r="Q5766" s="1123"/>
    </row>
    <row r="5767" spans="17:17" s="964" customFormat="1" ht="15" customHeight="1" x14ac:dyDescent="0.25">
      <c r="Q5767" s="1123"/>
    </row>
    <row r="5768" spans="17:17" s="964" customFormat="1" ht="15" customHeight="1" x14ac:dyDescent="0.25">
      <c r="Q5768" s="1123"/>
    </row>
    <row r="5769" spans="17:17" s="964" customFormat="1" ht="15" customHeight="1" x14ac:dyDescent="0.25">
      <c r="Q5769" s="1123"/>
    </row>
    <row r="5770" spans="17:17" s="964" customFormat="1" ht="15" customHeight="1" x14ac:dyDescent="0.25">
      <c r="Q5770" s="1123"/>
    </row>
    <row r="5771" spans="17:17" s="964" customFormat="1" ht="15" customHeight="1" x14ac:dyDescent="0.25">
      <c r="Q5771" s="1123"/>
    </row>
    <row r="5772" spans="17:17" s="964" customFormat="1" ht="15" customHeight="1" x14ac:dyDescent="0.25">
      <c r="Q5772" s="1123"/>
    </row>
    <row r="5773" spans="17:17" s="964" customFormat="1" ht="15" customHeight="1" x14ac:dyDescent="0.25">
      <c r="Q5773" s="1123"/>
    </row>
    <row r="5774" spans="17:17" s="964" customFormat="1" ht="15" customHeight="1" x14ac:dyDescent="0.25">
      <c r="Q5774" s="1123"/>
    </row>
    <row r="5775" spans="17:17" s="964" customFormat="1" ht="15" customHeight="1" x14ac:dyDescent="0.25">
      <c r="Q5775" s="1123"/>
    </row>
    <row r="5776" spans="17:17" s="964" customFormat="1" ht="15" customHeight="1" x14ac:dyDescent="0.25">
      <c r="Q5776" s="1123"/>
    </row>
    <row r="5777" spans="17:17" s="964" customFormat="1" ht="15" customHeight="1" x14ac:dyDescent="0.25">
      <c r="Q5777" s="1123"/>
    </row>
    <row r="5778" spans="17:17" s="964" customFormat="1" ht="15" customHeight="1" x14ac:dyDescent="0.25">
      <c r="Q5778" s="1123"/>
    </row>
    <row r="5779" spans="17:17" s="964" customFormat="1" ht="15" customHeight="1" x14ac:dyDescent="0.25">
      <c r="Q5779" s="1123"/>
    </row>
    <row r="5780" spans="17:17" s="964" customFormat="1" ht="15" customHeight="1" x14ac:dyDescent="0.25">
      <c r="Q5780" s="1123"/>
    </row>
    <row r="5781" spans="17:17" s="964" customFormat="1" ht="15" customHeight="1" x14ac:dyDescent="0.25">
      <c r="Q5781" s="1123"/>
    </row>
    <row r="5782" spans="17:17" s="964" customFormat="1" ht="15" customHeight="1" x14ac:dyDescent="0.25">
      <c r="Q5782" s="1123"/>
    </row>
    <row r="5783" spans="17:17" s="964" customFormat="1" ht="15" customHeight="1" x14ac:dyDescent="0.25">
      <c r="Q5783" s="1123"/>
    </row>
    <row r="5784" spans="17:17" s="964" customFormat="1" ht="15" customHeight="1" x14ac:dyDescent="0.25">
      <c r="Q5784" s="1123"/>
    </row>
    <row r="5785" spans="17:17" s="964" customFormat="1" ht="15" customHeight="1" x14ac:dyDescent="0.25">
      <c r="Q5785" s="1123"/>
    </row>
    <row r="5786" spans="17:17" s="964" customFormat="1" ht="15" customHeight="1" x14ac:dyDescent="0.25">
      <c r="Q5786" s="1123"/>
    </row>
    <row r="5787" spans="17:17" s="964" customFormat="1" ht="15" customHeight="1" x14ac:dyDescent="0.25">
      <c r="Q5787" s="1123"/>
    </row>
    <row r="5788" spans="17:17" s="964" customFormat="1" ht="15" customHeight="1" x14ac:dyDescent="0.25">
      <c r="Q5788" s="1123"/>
    </row>
    <row r="5789" spans="17:17" s="964" customFormat="1" ht="15" customHeight="1" x14ac:dyDescent="0.25">
      <c r="Q5789" s="1123"/>
    </row>
    <row r="5790" spans="17:17" s="964" customFormat="1" ht="15" customHeight="1" x14ac:dyDescent="0.25">
      <c r="Q5790" s="1123"/>
    </row>
    <row r="5791" spans="17:17" s="964" customFormat="1" ht="15" customHeight="1" x14ac:dyDescent="0.25">
      <c r="Q5791" s="1123"/>
    </row>
    <row r="5792" spans="17:17" s="964" customFormat="1" ht="15" customHeight="1" x14ac:dyDescent="0.25">
      <c r="Q5792" s="1123"/>
    </row>
    <row r="5793" spans="17:17" s="964" customFormat="1" ht="15" customHeight="1" x14ac:dyDescent="0.25">
      <c r="Q5793" s="1123"/>
    </row>
    <row r="5794" spans="17:17" s="964" customFormat="1" ht="15" customHeight="1" x14ac:dyDescent="0.25">
      <c r="Q5794" s="1123"/>
    </row>
    <row r="5795" spans="17:17" s="964" customFormat="1" ht="15" customHeight="1" x14ac:dyDescent="0.25">
      <c r="Q5795" s="1123"/>
    </row>
    <row r="5796" spans="17:17" s="964" customFormat="1" ht="15" customHeight="1" x14ac:dyDescent="0.25">
      <c r="Q5796" s="1123"/>
    </row>
    <row r="5797" spans="17:17" s="964" customFormat="1" ht="15" customHeight="1" x14ac:dyDescent="0.25">
      <c r="Q5797" s="1123"/>
    </row>
    <row r="5798" spans="17:17" s="964" customFormat="1" ht="15" customHeight="1" x14ac:dyDescent="0.25">
      <c r="Q5798" s="1123"/>
    </row>
    <row r="5799" spans="17:17" s="964" customFormat="1" ht="15" customHeight="1" x14ac:dyDescent="0.25">
      <c r="Q5799" s="1123"/>
    </row>
    <row r="5800" spans="17:17" s="964" customFormat="1" ht="15" customHeight="1" x14ac:dyDescent="0.25">
      <c r="Q5800" s="1123"/>
    </row>
    <row r="5801" spans="17:17" s="964" customFormat="1" ht="15" customHeight="1" x14ac:dyDescent="0.25">
      <c r="Q5801" s="1123"/>
    </row>
    <row r="5802" spans="17:17" s="964" customFormat="1" ht="15" customHeight="1" x14ac:dyDescent="0.25">
      <c r="Q5802" s="1123"/>
    </row>
    <row r="5803" spans="17:17" s="964" customFormat="1" ht="15" customHeight="1" x14ac:dyDescent="0.25">
      <c r="Q5803" s="1123"/>
    </row>
    <row r="5804" spans="17:17" s="964" customFormat="1" ht="15" customHeight="1" x14ac:dyDescent="0.25">
      <c r="Q5804" s="1123"/>
    </row>
    <row r="5805" spans="17:17" s="964" customFormat="1" ht="15" customHeight="1" x14ac:dyDescent="0.25">
      <c r="Q5805" s="1123"/>
    </row>
    <row r="5806" spans="17:17" s="964" customFormat="1" ht="15" customHeight="1" x14ac:dyDescent="0.25">
      <c r="Q5806" s="1123"/>
    </row>
    <row r="5807" spans="17:17" s="964" customFormat="1" ht="15" customHeight="1" x14ac:dyDescent="0.25">
      <c r="Q5807" s="1123"/>
    </row>
    <row r="5808" spans="17:17" s="964" customFormat="1" ht="15" customHeight="1" x14ac:dyDescent="0.25">
      <c r="Q5808" s="1123"/>
    </row>
    <row r="5809" spans="17:17" s="964" customFormat="1" ht="15" customHeight="1" x14ac:dyDescent="0.25">
      <c r="Q5809" s="1123"/>
    </row>
    <row r="5810" spans="17:17" s="964" customFormat="1" ht="15" customHeight="1" x14ac:dyDescent="0.25">
      <c r="Q5810" s="1123"/>
    </row>
    <row r="5811" spans="17:17" s="964" customFormat="1" ht="15" customHeight="1" x14ac:dyDescent="0.25">
      <c r="Q5811" s="1123"/>
    </row>
    <row r="5812" spans="17:17" s="964" customFormat="1" ht="15" customHeight="1" x14ac:dyDescent="0.25">
      <c r="Q5812" s="1123"/>
    </row>
    <row r="5813" spans="17:17" s="964" customFormat="1" ht="15" customHeight="1" x14ac:dyDescent="0.25">
      <c r="Q5813" s="1123"/>
    </row>
    <row r="5814" spans="17:17" s="964" customFormat="1" ht="15" customHeight="1" x14ac:dyDescent="0.25">
      <c r="Q5814" s="1123"/>
    </row>
    <row r="5815" spans="17:17" s="964" customFormat="1" ht="15" customHeight="1" x14ac:dyDescent="0.25">
      <c r="Q5815" s="1123"/>
    </row>
    <row r="5816" spans="17:17" s="964" customFormat="1" ht="15" customHeight="1" x14ac:dyDescent="0.25">
      <c r="Q5816" s="1123"/>
    </row>
    <row r="5817" spans="17:17" s="964" customFormat="1" ht="15" customHeight="1" x14ac:dyDescent="0.25">
      <c r="Q5817" s="1123"/>
    </row>
    <row r="5818" spans="17:17" s="964" customFormat="1" ht="15" customHeight="1" x14ac:dyDescent="0.25">
      <c r="Q5818" s="1123"/>
    </row>
    <row r="5819" spans="17:17" s="964" customFormat="1" ht="15" customHeight="1" x14ac:dyDescent="0.25">
      <c r="Q5819" s="1123"/>
    </row>
    <row r="5820" spans="17:17" s="964" customFormat="1" ht="15" customHeight="1" x14ac:dyDescent="0.25">
      <c r="Q5820" s="1123"/>
    </row>
    <row r="5821" spans="17:17" s="964" customFormat="1" ht="15" customHeight="1" x14ac:dyDescent="0.25">
      <c r="Q5821" s="1123"/>
    </row>
    <row r="5822" spans="17:17" s="964" customFormat="1" ht="15" customHeight="1" x14ac:dyDescent="0.25">
      <c r="Q5822" s="1123"/>
    </row>
    <row r="5823" spans="17:17" s="964" customFormat="1" ht="15" customHeight="1" x14ac:dyDescent="0.25">
      <c r="Q5823" s="1123"/>
    </row>
    <row r="5824" spans="17:17" s="964" customFormat="1" ht="15" customHeight="1" x14ac:dyDescent="0.25">
      <c r="Q5824" s="1123"/>
    </row>
    <row r="5825" spans="17:17" s="964" customFormat="1" ht="15" customHeight="1" x14ac:dyDescent="0.25">
      <c r="Q5825" s="1123"/>
    </row>
    <row r="5826" spans="17:17" s="964" customFormat="1" ht="15" customHeight="1" x14ac:dyDescent="0.25">
      <c r="Q5826" s="1123"/>
    </row>
    <row r="5827" spans="17:17" s="964" customFormat="1" ht="15" customHeight="1" x14ac:dyDescent="0.25">
      <c r="Q5827" s="1123"/>
    </row>
    <row r="5828" spans="17:17" s="964" customFormat="1" ht="15" customHeight="1" x14ac:dyDescent="0.25">
      <c r="Q5828" s="1123"/>
    </row>
    <row r="5829" spans="17:17" s="964" customFormat="1" ht="15" customHeight="1" x14ac:dyDescent="0.25">
      <c r="Q5829" s="1123"/>
    </row>
    <row r="5830" spans="17:17" s="964" customFormat="1" ht="15" customHeight="1" x14ac:dyDescent="0.25">
      <c r="Q5830" s="1123"/>
    </row>
    <row r="5831" spans="17:17" s="964" customFormat="1" ht="15" customHeight="1" x14ac:dyDescent="0.25">
      <c r="Q5831" s="1123"/>
    </row>
    <row r="5832" spans="17:17" s="964" customFormat="1" ht="15" customHeight="1" x14ac:dyDescent="0.25">
      <c r="Q5832" s="1123"/>
    </row>
    <row r="5833" spans="17:17" s="964" customFormat="1" ht="15" customHeight="1" x14ac:dyDescent="0.25">
      <c r="Q5833" s="1123"/>
    </row>
    <row r="5834" spans="17:17" s="964" customFormat="1" ht="15" customHeight="1" x14ac:dyDescent="0.25">
      <c r="Q5834" s="1123"/>
    </row>
    <row r="5835" spans="17:17" s="964" customFormat="1" ht="15" customHeight="1" x14ac:dyDescent="0.25">
      <c r="Q5835" s="1123"/>
    </row>
    <row r="5836" spans="17:17" s="964" customFormat="1" ht="15" customHeight="1" x14ac:dyDescent="0.25">
      <c r="Q5836" s="1123"/>
    </row>
    <row r="5837" spans="17:17" s="964" customFormat="1" ht="15" customHeight="1" x14ac:dyDescent="0.25">
      <c r="Q5837" s="1123"/>
    </row>
    <row r="5838" spans="17:17" s="964" customFormat="1" ht="15" customHeight="1" x14ac:dyDescent="0.25">
      <c r="Q5838" s="1123"/>
    </row>
    <row r="5839" spans="17:17" s="964" customFormat="1" ht="15" customHeight="1" x14ac:dyDescent="0.25">
      <c r="Q5839" s="1123"/>
    </row>
    <row r="5840" spans="17:17" s="964" customFormat="1" ht="15" customHeight="1" x14ac:dyDescent="0.25">
      <c r="Q5840" s="1123"/>
    </row>
    <row r="5841" spans="17:17" s="964" customFormat="1" ht="15" customHeight="1" x14ac:dyDescent="0.25">
      <c r="Q5841" s="1123"/>
    </row>
    <row r="5842" spans="17:17" s="964" customFormat="1" ht="15" customHeight="1" x14ac:dyDescent="0.25">
      <c r="Q5842" s="1123"/>
    </row>
    <row r="5843" spans="17:17" s="964" customFormat="1" ht="15" customHeight="1" x14ac:dyDescent="0.25">
      <c r="Q5843" s="1123"/>
    </row>
    <row r="5844" spans="17:17" s="964" customFormat="1" ht="15" customHeight="1" x14ac:dyDescent="0.25">
      <c r="Q5844" s="1123"/>
    </row>
    <row r="5845" spans="17:17" s="964" customFormat="1" ht="15" customHeight="1" x14ac:dyDescent="0.25">
      <c r="Q5845" s="1123"/>
    </row>
    <row r="5846" spans="17:17" s="964" customFormat="1" ht="15" customHeight="1" x14ac:dyDescent="0.25">
      <c r="Q5846" s="1123"/>
    </row>
    <row r="5847" spans="17:17" s="964" customFormat="1" ht="15" customHeight="1" x14ac:dyDescent="0.25">
      <c r="Q5847" s="1123"/>
    </row>
    <row r="5848" spans="17:17" s="964" customFormat="1" ht="15" customHeight="1" x14ac:dyDescent="0.25">
      <c r="Q5848" s="1123"/>
    </row>
    <row r="5849" spans="17:17" s="964" customFormat="1" ht="15" customHeight="1" x14ac:dyDescent="0.25">
      <c r="Q5849" s="1123"/>
    </row>
    <row r="5850" spans="17:17" s="964" customFormat="1" ht="15" customHeight="1" x14ac:dyDescent="0.25">
      <c r="Q5850" s="1123"/>
    </row>
    <row r="5851" spans="17:17" s="964" customFormat="1" ht="15" customHeight="1" x14ac:dyDescent="0.25">
      <c r="Q5851" s="1123"/>
    </row>
    <row r="5852" spans="17:17" s="964" customFormat="1" ht="15" customHeight="1" x14ac:dyDescent="0.25">
      <c r="Q5852" s="1123"/>
    </row>
    <row r="5853" spans="17:17" s="964" customFormat="1" ht="15" customHeight="1" x14ac:dyDescent="0.25">
      <c r="Q5853" s="1123"/>
    </row>
    <row r="5854" spans="17:17" s="964" customFormat="1" ht="15" customHeight="1" x14ac:dyDescent="0.25">
      <c r="Q5854" s="1123"/>
    </row>
    <row r="5855" spans="17:17" s="964" customFormat="1" ht="15" customHeight="1" x14ac:dyDescent="0.25">
      <c r="Q5855" s="1123"/>
    </row>
    <row r="5856" spans="17:17" s="964" customFormat="1" ht="15" customHeight="1" x14ac:dyDescent="0.25">
      <c r="Q5856" s="1123"/>
    </row>
    <row r="5857" spans="17:17" s="964" customFormat="1" ht="15" customHeight="1" x14ac:dyDescent="0.25">
      <c r="Q5857" s="1123"/>
    </row>
    <row r="5858" spans="17:17" s="964" customFormat="1" ht="15" customHeight="1" x14ac:dyDescent="0.25">
      <c r="Q5858" s="1123"/>
    </row>
    <row r="5859" spans="17:17" s="964" customFormat="1" ht="15" customHeight="1" x14ac:dyDescent="0.25">
      <c r="Q5859" s="1123"/>
    </row>
    <row r="5860" spans="17:17" s="964" customFormat="1" ht="15" customHeight="1" x14ac:dyDescent="0.25">
      <c r="Q5860" s="1123"/>
    </row>
    <row r="5861" spans="17:17" s="964" customFormat="1" ht="15" customHeight="1" x14ac:dyDescent="0.25">
      <c r="Q5861" s="1123"/>
    </row>
    <row r="5862" spans="17:17" s="964" customFormat="1" ht="15" customHeight="1" x14ac:dyDescent="0.25">
      <c r="Q5862" s="1123"/>
    </row>
    <row r="5863" spans="17:17" s="964" customFormat="1" ht="15" customHeight="1" x14ac:dyDescent="0.25">
      <c r="Q5863" s="1123"/>
    </row>
    <row r="5864" spans="17:17" s="964" customFormat="1" ht="15" customHeight="1" x14ac:dyDescent="0.25">
      <c r="Q5864" s="1123"/>
    </row>
    <row r="5865" spans="17:17" s="964" customFormat="1" ht="15" customHeight="1" x14ac:dyDescent="0.25">
      <c r="Q5865" s="1123"/>
    </row>
    <row r="5866" spans="17:17" s="964" customFormat="1" ht="15" customHeight="1" x14ac:dyDescent="0.25">
      <c r="Q5866" s="1123"/>
    </row>
    <row r="5867" spans="17:17" s="964" customFormat="1" ht="15" customHeight="1" x14ac:dyDescent="0.25">
      <c r="Q5867" s="1123"/>
    </row>
    <row r="5868" spans="17:17" s="964" customFormat="1" ht="15" customHeight="1" x14ac:dyDescent="0.25">
      <c r="Q5868" s="1123"/>
    </row>
    <row r="5869" spans="17:17" s="964" customFormat="1" ht="15" customHeight="1" x14ac:dyDescent="0.25">
      <c r="Q5869" s="1123"/>
    </row>
    <row r="5870" spans="17:17" s="964" customFormat="1" ht="15" customHeight="1" x14ac:dyDescent="0.25">
      <c r="Q5870" s="1123"/>
    </row>
    <row r="5871" spans="17:17" s="964" customFormat="1" ht="15" customHeight="1" x14ac:dyDescent="0.25">
      <c r="Q5871" s="1123"/>
    </row>
    <row r="5872" spans="17:17" s="964" customFormat="1" ht="15" customHeight="1" x14ac:dyDescent="0.25">
      <c r="Q5872" s="1123"/>
    </row>
    <row r="5873" spans="17:17" s="964" customFormat="1" ht="15" customHeight="1" x14ac:dyDescent="0.25">
      <c r="Q5873" s="1123"/>
    </row>
    <row r="5874" spans="17:17" s="964" customFormat="1" ht="15" customHeight="1" x14ac:dyDescent="0.25">
      <c r="Q5874" s="1123"/>
    </row>
    <row r="5875" spans="17:17" s="964" customFormat="1" ht="15" customHeight="1" x14ac:dyDescent="0.25">
      <c r="Q5875" s="1123"/>
    </row>
    <row r="5876" spans="17:17" s="964" customFormat="1" ht="15" customHeight="1" x14ac:dyDescent="0.25">
      <c r="Q5876" s="1123"/>
    </row>
    <row r="5877" spans="17:17" s="964" customFormat="1" ht="15" customHeight="1" x14ac:dyDescent="0.25">
      <c r="Q5877" s="1123"/>
    </row>
    <row r="5878" spans="17:17" s="964" customFormat="1" ht="15" customHeight="1" x14ac:dyDescent="0.25">
      <c r="Q5878" s="1123"/>
    </row>
    <row r="5879" spans="17:17" s="964" customFormat="1" ht="15" customHeight="1" x14ac:dyDescent="0.25">
      <c r="Q5879" s="1123"/>
    </row>
    <row r="5880" spans="17:17" s="964" customFormat="1" ht="15" customHeight="1" x14ac:dyDescent="0.25">
      <c r="Q5880" s="1123"/>
    </row>
    <row r="5881" spans="17:17" s="964" customFormat="1" ht="15" customHeight="1" x14ac:dyDescent="0.25">
      <c r="Q5881" s="1123"/>
    </row>
    <row r="5882" spans="17:17" s="964" customFormat="1" ht="15" customHeight="1" x14ac:dyDescent="0.25">
      <c r="Q5882" s="1123"/>
    </row>
    <row r="5883" spans="17:17" s="964" customFormat="1" ht="15" customHeight="1" x14ac:dyDescent="0.25">
      <c r="Q5883" s="1123"/>
    </row>
    <row r="5884" spans="17:17" s="964" customFormat="1" ht="15" customHeight="1" x14ac:dyDescent="0.25">
      <c r="Q5884" s="1123"/>
    </row>
    <row r="5885" spans="17:17" s="964" customFormat="1" ht="15" customHeight="1" x14ac:dyDescent="0.25">
      <c r="Q5885" s="1123"/>
    </row>
    <row r="5886" spans="17:17" s="964" customFormat="1" ht="15" customHeight="1" x14ac:dyDescent="0.25">
      <c r="Q5886" s="1123"/>
    </row>
    <row r="5887" spans="17:17" s="964" customFormat="1" ht="15" customHeight="1" x14ac:dyDescent="0.25">
      <c r="Q5887" s="1123"/>
    </row>
    <row r="5888" spans="17:17" s="964" customFormat="1" ht="15" customHeight="1" x14ac:dyDescent="0.25">
      <c r="Q5888" s="1123"/>
    </row>
    <row r="5889" spans="17:17" s="964" customFormat="1" ht="15" customHeight="1" x14ac:dyDescent="0.25">
      <c r="Q5889" s="1123"/>
    </row>
    <row r="5890" spans="17:17" s="964" customFormat="1" ht="15" customHeight="1" x14ac:dyDescent="0.25">
      <c r="Q5890" s="1123"/>
    </row>
    <row r="5891" spans="17:17" s="964" customFormat="1" ht="15" customHeight="1" x14ac:dyDescent="0.25">
      <c r="Q5891" s="1123"/>
    </row>
    <row r="5892" spans="17:17" s="964" customFormat="1" ht="15" customHeight="1" x14ac:dyDescent="0.25">
      <c r="Q5892" s="1123"/>
    </row>
    <row r="5893" spans="17:17" s="964" customFormat="1" ht="15" customHeight="1" x14ac:dyDescent="0.25">
      <c r="Q5893" s="1123"/>
    </row>
    <row r="5894" spans="17:17" s="964" customFormat="1" ht="15" customHeight="1" x14ac:dyDescent="0.25">
      <c r="Q5894" s="1123"/>
    </row>
    <row r="5895" spans="17:17" s="964" customFormat="1" ht="15" customHeight="1" x14ac:dyDescent="0.25">
      <c r="Q5895" s="1123"/>
    </row>
    <row r="5896" spans="17:17" s="964" customFormat="1" ht="15" customHeight="1" x14ac:dyDescent="0.25">
      <c r="Q5896" s="1123"/>
    </row>
    <row r="5897" spans="17:17" s="964" customFormat="1" ht="15" customHeight="1" x14ac:dyDescent="0.25">
      <c r="Q5897" s="1123"/>
    </row>
    <row r="5898" spans="17:17" s="964" customFormat="1" ht="15" customHeight="1" x14ac:dyDescent="0.25">
      <c r="Q5898" s="1123"/>
    </row>
    <row r="5899" spans="17:17" s="964" customFormat="1" ht="15" customHeight="1" x14ac:dyDescent="0.25">
      <c r="Q5899" s="1123"/>
    </row>
    <row r="5900" spans="17:17" s="964" customFormat="1" ht="15" customHeight="1" x14ac:dyDescent="0.25">
      <c r="Q5900" s="1123"/>
    </row>
    <row r="5901" spans="17:17" s="964" customFormat="1" ht="15" customHeight="1" x14ac:dyDescent="0.25">
      <c r="Q5901" s="1123"/>
    </row>
    <row r="5902" spans="17:17" s="964" customFormat="1" ht="15" customHeight="1" x14ac:dyDescent="0.25">
      <c r="Q5902" s="1123"/>
    </row>
    <row r="5903" spans="17:17" s="964" customFormat="1" ht="15" customHeight="1" x14ac:dyDescent="0.25">
      <c r="Q5903" s="1123"/>
    </row>
    <row r="5904" spans="17:17" s="964" customFormat="1" ht="15" customHeight="1" x14ac:dyDescent="0.25">
      <c r="Q5904" s="1123"/>
    </row>
    <row r="5905" spans="17:17" s="964" customFormat="1" ht="15" customHeight="1" x14ac:dyDescent="0.25">
      <c r="Q5905" s="1123"/>
    </row>
    <row r="5906" spans="17:17" s="964" customFormat="1" ht="15" customHeight="1" x14ac:dyDescent="0.25">
      <c r="Q5906" s="1123"/>
    </row>
    <row r="5907" spans="17:17" s="964" customFormat="1" ht="15" customHeight="1" x14ac:dyDescent="0.25">
      <c r="Q5907" s="1123"/>
    </row>
    <row r="5908" spans="17:17" s="964" customFormat="1" ht="15" customHeight="1" x14ac:dyDescent="0.25">
      <c r="Q5908" s="1123"/>
    </row>
    <row r="5909" spans="17:17" s="964" customFormat="1" ht="15" customHeight="1" x14ac:dyDescent="0.25">
      <c r="Q5909" s="1123"/>
    </row>
    <row r="5910" spans="17:17" s="964" customFormat="1" ht="15" customHeight="1" x14ac:dyDescent="0.25">
      <c r="Q5910" s="1123"/>
    </row>
    <row r="5911" spans="17:17" s="964" customFormat="1" ht="15" customHeight="1" x14ac:dyDescent="0.25">
      <c r="Q5911" s="1123"/>
    </row>
    <row r="5912" spans="17:17" s="964" customFormat="1" ht="15" customHeight="1" x14ac:dyDescent="0.25">
      <c r="Q5912" s="1123"/>
    </row>
    <row r="5913" spans="17:17" s="964" customFormat="1" ht="15" customHeight="1" x14ac:dyDescent="0.25">
      <c r="Q5913" s="1123"/>
    </row>
    <row r="5914" spans="17:17" s="964" customFormat="1" ht="15" customHeight="1" x14ac:dyDescent="0.25">
      <c r="Q5914" s="1123"/>
    </row>
    <row r="5915" spans="17:17" s="964" customFormat="1" ht="15" customHeight="1" x14ac:dyDescent="0.25">
      <c r="Q5915" s="1123"/>
    </row>
    <row r="5916" spans="17:17" s="964" customFormat="1" ht="15" customHeight="1" x14ac:dyDescent="0.25">
      <c r="Q5916" s="1123"/>
    </row>
    <row r="5917" spans="17:17" s="964" customFormat="1" ht="15" customHeight="1" x14ac:dyDescent="0.25">
      <c r="Q5917" s="1123"/>
    </row>
    <row r="5918" spans="17:17" s="964" customFormat="1" ht="15" customHeight="1" x14ac:dyDescent="0.25">
      <c r="Q5918" s="1123"/>
    </row>
    <row r="5919" spans="17:17" s="964" customFormat="1" ht="15" customHeight="1" x14ac:dyDescent="0.25">
      <c r="Q5919" s="1123"/>
    </row>
    <row r="5920" spans="17:17" s="964" customFormat="1" ht="15" customHeight="1" x14ac:dyDescent="0.25">
      <c r="Q5920" s="1123"/>
    </row>
    <row r="5921" spans="17:17" s="964" customFormat="1" ht="15" customHeight="1" x14ac:dyDescent="0.25">
      <c r="Q5921" s="1123"/>
    </row>
    <row r="5922" spans="17:17" s="964" customFormat="1" ht="15" customHeight="1" x14ac:dyDescent="0.25">
      <c r="Q5922" s="1123"/>
    </row>
    <row r="5923" spans="17:17" s="964" customFormat="1" ht="15" customHeight="1" x14ac:dyDescent="0.25">
      <c r="Q5923" s="1123"/>
    </row>
    <row r="5924" spans="17:17" s="964" customFormat="1" ht="15" customHeight="1" x14ac:dyDescent="0.25">
      <c r="Q5924" s="1123"/>
    </row>
    <row r="5925" spans="17:17" s="964" customFormat="1" ht="15" customHeight="1" x14ac:dyDescent="0.25">
      <c r="Q5925" s="1123"/>
    </row>
    <row r="5926" spans="17:17" s="964" customFormat="1" ht="15" customHeight="1" x14ac:dyDescent="0.25">
      <c r="Q5926" s="1123"/>
    </row>
    <row r="5927" spans="17:17" s="964" customFormat="1" ht="15" customHeight="1" x14ac:dyDescent="0.25">
      <c r="Q5927" s="1123"/>
    </row>
    <row r="5928" spans="17:17" s="964" customFormat="1" ht="15" customHeight="1" x14ac:dyDescent="0.25">
      <c r="Q5928" s="1123"/>
    </row>
    <row r="5929" spans="17:17" s="964" customFormat="1" ht="15" customHeight="1" x14ac:dyDescent="0.25">
      <c r="Q5929" s="1123"/>
    </row>
    <row r="5930" spans="17:17" s="964" customFormat="1" ht="15" customHeight="1" x14ac:dyDescent="0.25">
      <c r="Q5930" s="1123"/>
    </row>
    <row r="5931" spans="17:17" s="964" customFormat="1" ht="15" customHeight="1" x14ac:dyDescent="0.25">
      <c r="Q5931" s="1123"/>
    </row>
    <row r="5932" spans="17:17" s="964" customFormat="1" ht="15" customHeight="1" x14ac:dyDescent="0.25">
      <c r="Q5932" s="1123"/>
    </row>
    <row r="5933" spans="17:17" s="964" customFormat="1" ht="15" customHeight="1" x14ac:dyDescent="0.25">
      <c r="Q5933" s="1123"/>
    </row>
    <row r="5934" spans="17:17" s="964" customFormat="1" ht="15" customHeight="1" x14ac:dyDescent="0.25">
      <c r="Q5934" s="1123"/>
    </row>
    <row r="5935" spans="17:17" s="964" customFormat="1" ht="15" customHeight="1" x14ac:dyDescent="0.25">
      <c r="Q5935" s="1123"/>
    </row>
    <row r="5936" spans="17:17" s="964" customFormat="1" ht="15" customHeight="1" x14ac:dyDescent="0.25">
      <c r="Q5936" s="1123"/>
    </row>
    <row r="5937" spans="17:17" s="964" customFormat="1" ht="15" customHeight="1" x14ac:dyDescent="0.25">
      <c r="Q5937" s="1123"/>
    </row>
    <row r="5938" spans="17:17" s="964" customFormat="1" ht="15" customHeight="1" x14ac:dyDescent="0.25">
      <c r="Q5938" s="1123"/>
    </row>
    <row r="5939" spans="17:17" s="964" customFormat="1" ht="15" customHeight="1" x14ac:dyDescent="0.25">
      <c r="Q5939" s="1123"/>
    </row>
    <row r="5940" spans="17:17" s="964" customFormat="1" ht="15" customHeight="1" x14ac:dyDescent="0.25">
      <c r="Q5940" s="1123"/>
    </row>
    <row r="5941" spans="17:17" s="964" customFormat="1" ht="15" customHeight="1" x14ac:dyDescent="0.25">
      <c r="Q5941" s="1123"/>
    </row>
    <row r="5942" spans="17:17" s="964" customFormat="1" ht="15" customHeight="1" x14ac:dyDescent="0.25">
      <c r="Q5942" s="1123"/>
    </row>
    <row r="5943" spans="17:17" s="964" customFormat="1" ht="15" customHeight="1" x14ac:dyDescent="0.25">
      <c r="Q5943" s="1123"/>
    </row>
    <row r="5944" spans="17:17" s="964" customFormat="1" ht="15" customHeight="1" x14ac:dyDescent="0.25">
      <c r="Q5944" s="1123"/>
    </row>
    <row r="5945" spans="17:17" s="964" customFormat="1" ht="15" customHeight="1" x14ac:dyDescent="0.25">
      <c r="Q5945" s="1123"/>
    </row>
    <row r="5946" spans="17:17" s="964" customFormat="1" ht="15" customHeight="1" x14ac:dyDescent="0.25">
      <c r="Q5946" s="1123"/>
    </row>
    <row r="5947" spans="17:17" s="964" customFormat="1" ht="15" customHeight="1" x14ac:dyDescent="0.25">
      <c r="Q5947" s="1123"/>
    </row>
    <row r="5948" spans="17:17" s="964" customFormat="1" ht="15" customHeight="1" x14ac:dyDescent="0.25">
      <c r="Q5948" s="1123"/>
    </row>
    <row r="5949" spans="17:17" s="964" customFormat="1" ht="15" customHeight="1" x14ac:dyDescent="0.25">
      <c r="Q5949" s="1123"/>
    </row>
    <row r="5950" spans="17:17" s="964" customFormat="1" ht="15" customHeight="1" x14ac:dyDescent="0.25">
      <c r="Q5950" s="1123"/>
    </row>
    <row r="5951" spans="17:17" s="964" customFormat="1" ht="15" customHeight="1" x14ac:dyDescent="0.25">
      <c r="Q5951" s="1123"/>
    </row>
    <row r="5952" spans="17:17" s="964" customFormat="1" ht="15" customHeight="1" x14ac:dyDescent="0.25">
      <c r="Q5952" s="1123"/>
    </row>
    <row r="5953" spans="17:17" s="964" customFormat="1" ht="15" customHeight="1" x14ac:dyDescent="0.25">
      <c r="Q5953" s="1123"/>
    </row>
    <row r="5954" spans="17:17" s="964" customFormat="1" ht="15" customHeight="1" x14ac:dyDescent="0.25">
      <c r="Q5954" s="1123"/>
    </row>
    <row r="5955" spans="17:17" s="964" customFormat="1" ht="15" customHeight="1" x14ac:dyDescent="0.25">
      <c r="Q5955" s="1123"/>
    </row>
    <row r="5956" spans="17:17" s="964" customFormat="1" ht="15" customHeight="1" x14ac:dyDescent="0.25">
      <c r="Q5956" s="1123"/>
    </row>
    <row r="5957" spans="17:17" s="964" customFormat="1" ht="15" customHeight="1" x14ac:dyDescent="0.25">
      <c r="Q5957" s="1123"/>
    </row>
    <row r="5958" spans="17:17" s="964" customFormat="1" ht="15" customHeight="1" x14ac:dyDescent="0.25">
      <c r="Q5958" s="1123"/>
    </row>
    <row r="5959" spans="17:17" s="964" customFormat="1" ht="15" customHeight="1" x14ac:dyDescent="0.25">
      <c r="Q5959" s="1123"/>
    </row>
    <row r="5960" spans="17:17" s="964" customFormat="1" ht="15" customHeight="1" x14ac:dyDescent="0.25">
      <c r="Q5960" s="1123"/>
    </row>
    <row r="5961" spans="17:17" s="964" customFormat="1" ht="15" customHeight="1" x14ac:dyDescent="0.25">
      <c r="Q5961" s="1123"/>
    </row>
    <row r="5962" spans="17:17" s="964" customFormat="1" ht="15" customHeight="1" x14ac:dyDescent="0.25">
      <c r="Q5962" s="1123"/>
    </row>
    <row r="5963" spans="17:17" s="964" customFormat="1" ht="15" customHeight="1" x14ac:dyDescent="0.25">
      <c r="Q5963" s="1123"/>
    </row>
    <row r="5964" spans="17:17" s="964" customFormat="1" ht="15" customHeight="1" x14ac:dyDescent="0.25">
      <c r="Q5964" s="1123"/>
    </row>
    <row r="5965" spans="17:17" s="964" customFormat="1" ht="15" customHeight="1" x14ac:dyDescent="0.25">
      <c r="Q5965" s="1123"/>
    </row>
    <row r="5966" spans="17:17" s="964" customFormat="1" ht="15" customHeight="1" x14ac:dyDescent="0.25">
      <c r="Q5966" s="1123"/>
    </row>
    <row r="5967" spans="17:17" s="964" customFormat="1" ht="15" customHeight="1" x14ac:dyDescent="0.25">
      <c r="Q5967" s="1123"/>
    </row>
    <row r="5968" spans="17:17" s="964" customFormat="1" ht="15" customHeight="1" x14ac:dyDescent="0.25">
      <c r="Q5968" s="1123"/>
    </row>
    <row r="5969" spans="17:17" s="964" customFormat="1" ht="15" customHeight="1" x14ac:dyDescent="0.25">
      <c r="Q5969" s="1123"/>
    </row>
    <row r="5970" spans="17:17" s="964" customFormat="1" ht="15" customHeight="1" x14ac:dyDescent="0.25">
      <c r="Q5970" s="1123"/>
    </row>
    <row r="5971" spans="17:17" s="964" customFormat="1" ht="15" customHeight="1" x14ac:dyDescent="0.25">
      <c r="Q5971" s="1123"/>
    </row>
    <row r="5972" spans="17:17" s="964" customFormat="1" ht="15" customHeight="1" x14ac:dyDescent="0.25">
      <c r="Q5972" s="1123"/>
    </row>
    <row r="5973" spans="17:17" s="964" customFormat="1" ht="15" customHeight="1" x14ac:dyDescent="0.25">
      <c r="Q5973" s="1123"/>
    </row>
    <row r="5974" spans="17:17" s="964" customFormat="1" ht="15" customHeight="1" x14ac:dyDescent="0.25">
      <c r="Q5974" s="1123"/>
    </row>
    <row r="5975" spans="17:17" s="964" customFormat="1" ht="15" customHeight="1" x14ac:dyDescent="0.25">
      <c r="Q5975" s="1123"/>
    </row>
    <row r="5976" spans="17:17" s="964" customFormat="1" ht="15" customHeight="1" x14ac:dyDescent="0.25">
      <c r="Q5976" s="1123"/>
    </row>
    <row r="5977" spans="17:17" s="964" customFormat="1" ht="15" customHeight="1" x14ac:dyDescent="0.25">
      <c r="Q5977" s="1123"/>
    </row>
    <row r="5978" spans="17:17" s="964" customFormat="1" ht="15" customHeight="1" x14ac:dyDescent="0.25">
      <c r="Q5978" s="1123"/>
    </row>
    <row r="5979" spans="17:17" s="964" customFormat="1" ht="15" customHeight="1" x14ac:dyDescent="0.25">
      <c r="Q5979" s="1123"/>
    </row>
    <row r="5980" spans="17:17" s="964" customFormat="1" ht="15" customHeight="1" x14ac:dyDescent="0.25">
      <c r="Q5980" s="1123"/>
    </row>
    <row r="5981" spans="17:17" s="964" customFormat="1" ht="15" customHeight="1" x14ac:dyDescent="0.25">
      <c r="Q5981" s="1123"/>
    </row>
    <row r="5982" spans="17:17" s="964" customFormat="1" ht="15" customHeight="1" x14ac:dyDescent="0.25">
      <c r="Q5982" s="1123"/>
    </row>
    <row r="5983" spans="17:17" s="964" customFormat="1" ht="15" customHeight="1" x14ac:dyDescent="0.25">
      <c r="Q5983" s="1123"/>
    </row>
    <row r="5984" spans="17:17" s="964" customFormat="1" ht="15" customHeight="1" x14ac:dyDescent="0.25">
      <c r="Q5984" s="1123"/>
    </row>
    <row r="5985" spans="17:17" s="964" customFormat="1" ht="15" customHeight="1" x14ac:dyDescent="0.25">
      <c r="Q5985" s="1123"/>
    </row>
    <row r="5986" spans="17:17" s="964" customFormat="1" ht="15" customHeight="1" x14ac:dyDescent="0.25">
      <c r="Q5986" s="1123"/>
    </row>
    <row r="5987" spans="17:17" s="964" customFormat="1" ht="15" customHeight="1" x14ac:dyDescent="0.25">
      <c r="Q5987" s="1123"/>
    </row>
    <row r="5988" spans="17:17" s="964" customFormat="1" ht="15" customHeight="1" x14ac:dyDescent="0.25">
      <c r="Q5988" s="1123"/>
    </row>
    <row r="5989" spans="17:17" s="964" customFormat="1" ht="15" customHeight="1" x14ac:dyDescent="0.25">
      <c r="Q5989" s="1123"/>
    </row>
    <row r="5990" spans="17:17" s="964" customFormat="1" ht="15" customHeight="1" x14ac:dyDescent="0.25">
      <c r="Q5990" s="1123"/>
    </row>
    <row r="5991" spans="17:17" s="964" customFormat="1" ht="15" customHeight="1" x14ac:dyDescent="0.25">
      <c r="Q5991" s="1123"/>
    </row>
    <row r="5992" spans="17:17" s="964" customFormat="1" ht="15" customHeight="1" x14ac:dyDescent="0.25">
      <c r="Q5992" s="1123"/>
    </row>
    <row r="5993" spans="17:17" s="964" customFormat="1" ht="15" customHeight="1" x14ac:dyDescent="0.25">
      <c r="Q5993" s="1123"/>
    </row>
    <row r="5994" spans="17:17" s="964" customFormat="1" ht="15" customHeight="1" x14ac:dyDescent="0.25">
      <c r="Q5994" s="1123"/>
    </row>
    <row r="5995" spans="17:17" s="964" customFormat="1" ht="15" customHeight="1" x14ac:dyDescent="0.25">
      <c r="Q5995" s="1123"/>
    </row>
    <row r="5996" spans="17:17" s="964" customFormat="1" ht="15" customHeight="1" x14ac:dyDescent="0.25">
      <c r="Q5996" s="1123"/>
    </row>
    <row r="5997" spans="17:17" s="964" customFormat="1" ht="15" customHeight="1" x14ac:dyDescent="0.25">
      <c r="Q5997" s="1123"/>
    </row>
    <row r="5998" spans="17:17" s="964" customFormat="1" ht="15" customHeight="1" x14ac:dyDescent="0.25">
      <c r="Q5998" s="1123"/>
    </row>
    <row r="5999" spans="17:17" s="964" customFormat="1" ht="15" customHeight="1" x14ac:dyDescent="0.25">
      <c r="Q5999" s="1123"/>
    </row>
    <row r="6000" spans="17:17" s="964" customFormat="1" ht="15" customHeight="1" x14ac:dyDescent="0.25">
      <c r="Q6000" s="1123"/>
    </row>
    <row r="6001" spans="17:17" s="964" customFormat="1" ht="15" customHeight="1" x14ac:dyDescent="0.25">
      <c r="Q6001" s="1123"/>
    </row>
    <row r="6002" spans="17:17" s="964" customFormat="1" ht="15" customHeight="1" x14ac:dyDescent="0.25">
      <c r="Q6002" s="1123"/>
    </row>
    <row r="6003" spans="17:17" s="964" customFormat="1" ht="15" customHeight="1" x14ac:dyDescent="0.25">
      <c r="Q6003" s="1123"/>
    </row>
    <row r="6004" spans="17:17" s="964" customFormat="1" ht="15" customHeight="1" x14ac:dyDescent="0.25">
      <c r="Q6004" s="1123"/>
    </row>
    <row r="6005" spans="17:17" s="964" customFormat="1" ht="15" customHeight="1" x14ac:dyDescent="0.25">
      <c r="Q6005" s="1123"/>
    </row>
    <row r="6006" spans="17:17" s="964" customFormat="1" ht="15" customHeight="1" x14ac:dyDescent="0.25">
      <c r="Q6006" s="1123"/>
    </row>
    <row r="6007" spans="17:17" s="964" customFormat="1" ht="15" customHeight="1" x14ac:dyDescent="0.25">
      <c r="Q6007" s="1123"/>
    </row>
    <row r="6008" spans="17:17" s="964" customFormat="1" ht="15" customHeight="1" x14ac:dyDescent="0.25">
      <c r="Q6008" s="1123"/>
    </row>
    <row r="6009" spans="17:17" s="964" customFormat="1" ht="15" customHeight="1" x14ac:dyDescent="0.25">
      <c r="Q6009" s="1123"/>
    </row>
    <row r="6010" spans="17:17" s="964" customFormat="1" ht="15" customHeight="1" x14ac:dyDescent="0.25">
      <c r="Q6010" s="1123"/>
    </row>
    <row r="6011" spans="17:17" s="964" customFormat="1" ht="15" customHeight="1" x14ac:dyDescent="0.25">
      <c r="Q6011" s="1123"/>
    </row>
    <row r="6012" spans="17:17" s="964" customFormat="1" ht="15" customHeight="1" x14ac:dyDescent="0.25">
      <c r="Q6012" s="1123"/>
    </row>
    <row r="6013" spans="17:17" s="964" customFormat="1" ht="15" customHeight="1" x14ac:dyDescent="0.25">
      <c r="Q6013" s="1123"/>
    </row>
    <row r="6014" spans="17:17" s="964" customFormat="1" ht="15" customHeight="1" x14ac:dyDescent="0.25">
      <c r="Q6014" s="1123"/>
    </row>
    <row r="6015" spans="17:17" s="964" customFormat="1" ht="15" customHeight="1" x14ac:dyDescent="0.25">
      <c r="Q6015" s="1123"/>
    </row>
    <row r="6016" spans="17:17" s="964" customFormat="1" ht="15" customHeight="1" x14ac:dyDescent="0.25">
      <c r="Q6016" s="1123"/>
    </row>
    <row r="6017" spans="17:17" s="964" customFormat="1" ht="15" customHeight="1" x14ac:dyDescent="0.25">
      <c r="Q6017" s="1123"/>
    </row>
    <row r="6018" spans="17:17" s="964" customFormat="1" ht="15" customHeight="1" x14ac:dyDescent="0.25">
      <c r="Q6018" s="1123"/>
    </row>
    <row r="6019" spans="17:17" s="964" customFormat="1" ht="15" customHeight="1" x14ac:dyDescent="0.25">
      <c r="Q6019" s="1123"/>
    </row>
    <row r="6020" spans="17:17" s="964" customFormat="1" ht="15" customHeight="1" x14ac:dyDescent="0.25">
      <c r="Q6020" s="1123"/>
    </row>
    <row r="6021" spans="17:17" s="964" customFormat="1" ht="15" customHeight="1" x14ac:dyDescent="0.25">
      <c r="Q6021" s="1123"/>
    </row>
    <row r="6022" spans="17:17" s="964" customFormat="1" ht="15" customHeight="1" x14ac:dyDescent="0.25">
      <c r="Q6022" s="1123"/>
    </row>
    <row r="6023" spans="17:17" s="964" customFormat="1" ht="15" customHeight="1" x14ac:dyDescent="0.25">
      <c r="Q6023" s="1123"/>
    </row>
    <row r="6024" spans="17:17" s="964" customFormat="1" ht="15" customHeight="1" x14ac:dyDescent="0.25">
      <c r="Q6024" s="1123"/>
    </row>
    <row r="6025" spans="17:17" s="964" customFormat="1" ht="15" customHeight="1" x14ac:dyDescent="0.25">
      <c r="Q6025" s="1123"/>
    </row>
    <row r="6026" spans="17:17" s="964" customFormat="1" ht="15" customHeight="1" x14ac:dyDescent="0.25">
      <c r="Q6026" s="1123"/>
    </row>
    <row r="6027" spans="17:17" s="964" customFormat="1" ht="15" customHeight="1" x14ac:dyDescent="0.25">
      <c r="Q6027" s="1123"/>
    </row>
    <row r="6028" spans="17:17" s="964" customFormat="1" ht="15" customHeight="1" x14ac:dyDescent="0.25">
      <c r="Q6028" s="1123"/>
    </row>
    <row r="6029" spans="17:17" s="964" customFormat="1" ht="15" customHeight="1" x14ac:dyDescent="0.25">
      <c r="Q6029" s="1123"/>
    </row>
    <row r="6030" spans="17:17" s="964" customFormat="1" ht="15" customHeight="1" x14ac:dyDescent="0.25">
      <c r="Q6030" s="1123"/>
    </row>
    <row r="6031" spans="17:17" s="964" customFormat="1" ht="15" customHeight="1" x14ac:dyDescent="0.25">
      <c r="Q6031" s="1123"/>
    </row>
    <row r="6032" spans="17:17" s="964" customFormat="1" ht="15" customHeight="1" x14ac:dyDescent="0.25">
      <c r="Q6032" s="1123"/>
    </row>
    <row r="6033" spans="17:17" s="964" customFormat="1" ht="15" customHeight="1" x14ac:dyDescent="0.25">
      <c r="Q6033" s="1123"/>
    </row>
    <row r="6034" spans="17:17" s="964" customFormat="1" ht="15" customHeight="1" x14ac:dyDescent="0.25">
      <c r="Q6034" s="1123"/>
    </row>
    <row r="6035" spans="17:17" s="964" customFormat="1" ht="15" customHeight="1" x14ac:dyDescent="0.25">
      <c r="Q6035" s="1123"/>
    </row>
    <row r="6036" spans="17:17" s="964" customFormat="1" ht="15" customHeight="1" x14ac:dyDescent="0.25">
      <c r="Q6036" s="1123"/>
    </row>
    <row r="6037" spans="17:17" s="964" customFormat="1" ht="15" customHeight="1" x14ac:dyDescent="0.25">
      <c r="Q6037" s="1123"/>
    </row>
    <row r="6038" spans="17:17" s="964" customFormat="1" ht="15" customHeight="1" x14ac:dyDescent="0.25">
      <c r="Q6038" s="1123"/>
    </row>
    <row r="6039" spans="17:17" s="964" customFormat="1" ht="15" customHeight="1" x14ac:dyDescent="0.25">
      <c r="Q6039" s="1123"/>
    </row>
    <row r="6040" spans="17:17" s="964" customFormat="1" ht="15" customHeight="1" x14ac:dyDescent="0.25">
      <c r="Q6040" s="1123"/>
    </row>
    <row r="6041" spans="17:17" s="964" customFormat="1" ht="15" customHeight="1" x14ac:dyDescent="0.25">
      <c r="Q6041" s="1123"/>
    </row>
    <row r="6042" spans="17:17" s="964" customFormat="1" ht="15" customHeight="1" x14ac:dyDescent="0.25">
      <c r="Q6042" s="1123"/>
    </row>
    <row r="6043" spans="17:17" s="964" customFormat="1" ht="15" customHeight="1" x14ac:dyDescent="0.25">
      <c r="Q6043" s="1123"/>
    </row>
    <row r="6044" spans="17:17" s="964" customFormat="1" ht="15" customHeight="1" x14ac:dyDescent="0.25">
      <c r="Q6044" s="1123"/>
    </row>
    <row r="6045" spans="17:17" s="964" customFormat="1" ht="15" customHeight="1" x14ac:dyDescent="0.25">
      <c r="Q6045" s="1123"/>
    </row>
    <row r="6046" spans="17:17" s="964" customFormat="1" ht="15" customHeight="1" x14ac:dyDescent="0.25">
      <c r="Q6046" s="1123"/>
    </row>
    <row r="6047" spans="17:17" s="964" customFormat="1" ht="15" customHeight="1" x14ac:dyDescent="0.25">
      <c r="Q6047" s="1123"/>
    </row>
    <row r="6048" spans="17:17" s="964" customFormat="1" ht="15" customHeight="1" x14ac:dyDescent="0.25">
      <c r="Q6048" s="1123"/>
    </row>
    <row r="6049" spans="17:17" s="964" customFormat="1" ht="15" customHeight="1" x14ac:dyDescent="0.25">
      <c r="Q6049" s="1123"/>
    </row>
    <row r="6050" spans="17:17" s="964" customFormat="1" ht="15" customHeight="1" x14ac:dyDescent="0.25">
      <c r="Q6050" s="1123"/>
    </row>
    <row r="6051" spans="17:17" s="964" customFormat="1" ht="15" customHeight="1" x14ac:dyDescent="0.25">
      <c r="Q6051" s="1123"/>
    </row>
    <row r="6052" spans="17:17" s="964" customFormat="1" ht="15" customHeight="1" x14ac:dyDescent="0.25">
      <c r="Q6052" s="1123"/>
    </row>
    <row r="6053" spans="17:17" s="964" customFormat="1" ht="15" customHeight="1" x14ac:dyDescent="0.25">
      <c r="Q6053" s="1123"/>
    </row>
    <row r="6054" spans="17:17" s="964" customFormat="1" ht="15" customHeight="1" x14ac:dyDescent="0.25">
      <c r="Q6054" s="1123"/>
    </row>
    <row r="6055" spans="17:17" s="964" customFormat="1" ht="15" customHeight="1" x14ac:dyDescent="0.25">
      <c r="Q6055" s="1123"/>
    </row>
    <row r="6056" spans="17:17" s="964" customFormat="1" ht="15" customHeight="1" x14ac:dyDescent="0.25">
      <c r="Q6056" s="1123"/>
    </row>
    <row r="6057" spans="17:17" s="964" customFormat="1" ht="15" customHeight="1" x14ac:dyDescent="0.25">
      <c r="Q6057" s="1123"/>
    </row>
    <row r="6058" spans="17:17" s="964" customFormat="1" ht="15" customHeight="1" x14ac:dyDescent="0.25">
      <c r="Q6058" s="1123"/>
    </row>
    <row r="6059" spans="17:17" s="964" customFormat="1" ht="15" customHeight="1" x14ac:dyDescent="0.25">
      <c r="Q6059" s="1123"/>
    </row>
    <row r="6060" spans="17:17" s="964" customFormat="1" ht="15" customHeight="1" x14ac:dyDescent="0.25">
      <c r="Q6060" s="1123"/>
    </row>
    <row r="6061" spans="17:17" s="964" customFormat="1" ht="15" customHeight="1" x14ac:dyDescent="0.25">
      <c r="Q6061" s="1123"/>
    </row>
    <row r="6062" spans="17:17" s="964" customFormat="1" ht="15" customHeight="1" x14ac:dyDescent="0.25">
      <c r="Q6062" s="1123"/>
    </row>
    <row r="6063" spans="17:17" s="964" customFormat="1" ht="15" customHeight="1" x14ac:dyDescent="0.25">
      <c r="Q6063" s="1123"/>
    </row>
    <row r="6064" spans="17:17" s="964" customFormat="1" ht="15" customHeight="1" x14ac:dyDescent="0.25">
      <c r="Q6064" s="1123"/>
    </row>
    <row r="6065" spans="17:17" s="964" customFormat="1" ht="15" customHeight="1" x14ac:dyDescent="0.25">
      <c r="Q6065" s="1123"/>
    </row>
    <row r="6066" spans="17:17" s="964" customFormat="1" ht="15" customHeight="1" x14ac:dyDescent="0.25">
      <c r="Q6066" s="1123"/>
    </row>
    <row r="6067" spans="17:17" s="964" customFormat="1" ht="15" customHeight="1" x14ac:dyDescent="0.25">
      <c r="Q6067" s="1123"/>
    </row>
    <row r="6068" spans="17:17" s="964" customFormat="1" ht="15" customHeight="1" x14ac:dyDescent="0.25">
      <c r="Q6068" s="1123"/>
    </row>
    <row r="6069" spans="17:17" s="964" customFormat="1" ht="15" customHeight="1" x14ac:dyDescent="0.25">
      <c r="Q6069" s="1123"/>
    </row>
    <row r="6070" spans="17:17" s="964" customFormat="1" ht="15" customHeight="1" x14ac:dyDescent="0.25">
      <c r="Q6070" s="1123"/>
    </row>
    <row r="6071" spans="17:17" s="964" customFormat="1" ht="15" customHeight="1" x14ac:dyDescent="0.25">
      <c r="Q6071" s="1123"/>
    </row>
    <row r="6072" spans="17:17" s="964" customFormat="1" ht="15" customHeight="1" x14ac:dyDescent="0.25">
      <c r="Q6072" s="1123"/>
    </row>
    <row r="6073" spans="17:17" s="964" customFormat="1" ht="15" customHeight="1" x14ac:dyDescent="0.25">
      <c r="Q6073" s="1123"/>
    </row>
    <row r="6074" spans="17:17" s="964" customFormat="1" ht="15" customHeight="1" x14ac:dyDescent="0.25">
      <c r="Q6074" s="1123"/>
    </row>
    <row r="6075" spans="17:17" s="964" customFormat="1" ht="15" customHeight="1" x14ac:dyDescent="0.25">
      <c r="Q6075" s="1123"/>
    </row>
    <row r="6076" spans="17:17" s="964" customFormat="1" ht="15" customHeight="1" x14ac:dyDescent="0.25">
      <c r="Q6076" s="1123"/>
    </row>
    <row r="6077" spans="17:17" s="964" customFormat="1" ht="15" customHeight="1" x14ac:dyDescent="0.25">
      <c r="Q6077" s="1123"/>
    </row>
    <row r="6078" spans="17:17" s="964" customFormat="1" ht="15" customHeight="1" x14ac:dyDescent="0.25">
      <c r="Q6078" s="1123"/>
    </row>
    <row r="6079" spans="17:17" s="964" customFormat="1" ht="15" customHeight="1" x14ac:dyDescent="0.25">
      <c r="Q6079" s="1123"/>
    </row>
    <row r="6080" spans="17:17" s="964" customFormat="1" ht="15" customHeight="1" x14ac:dyDescent="0.25">
      <c r="Q6080" s="1123"/>
    </row>
    <row r="6081" spans="17:17" s="964" customFormat="1" ht="15" customHeight="1" x14ac:dyDescent="0.25">
      <c r="Q6081" s="1123"/>
    </row>
    <row r="6082" spans="17:17" s="964" customFormat="1" ht="15" customHeight="1" x14ac:dyDescent="0.25">
      <c r="Q6082" s="1123"/>
    </row>
    <row r="6083" spans="17:17" s="964" customFormat="1" ht="15" customHeight="1" x14ac:dyDescent="0.25">
      <c r="Q6083" s="1123"/>
    </row>
    <row r="6084" spans="17:17" s="964" customFormat="1" ht="15" customHeight="1" x14ac:dyDescent="0.25">
      <c r="Q6084" s="1123"/>
    </row>
    <row r="6085" spans="17:17" s="964" customFormat="1" ht="15" customHeight="1" x14ac:dyDescent="0.25">
      <c r="Q6085" s="1123"/>
    </row>
    <row r="6086" spans="17:17" s="964" customFormat="1" ht="15" customHeight="1" x14ac:dyDescent="0.25">
      <c r="Q6086" s="1123"/>
    </row>
    <row r="6087" spans="17:17" s="964" customFormat="1" ht="15" customHeight="1" x14ac:dyDescent="0.25">
      <c r="Q6087" s="1123"/>
    </row>
    <row r="6088" spans="17:17" s="964" customFormat="1" ht="15" customHeight="1" x14ac:dyDescent="0.25">
      <c r="Q6088" s="1123"/>
    </row>
    <row r="6089" spans="17:17" s="964" customFormat="1" ht="15" customHeight="1" x14ac:dyDescent="0.25">
      <c r="Q6089" s="1123"/>
    </row>
    <row r="6090" spans="17:17" s="964" customFormat="1" ht="15" customHeight="1" x14ac:dyDescent="0.25">
      <c r="Q6090" s="1123"/>
    </row>
    <row r="6091" spans="17:17" s="964" customFormat="1" ht="15" customHeight="1" x14ac:dyDescent="0.25">
      <c r="Q6091" s="1123"/>
    </row>
    <row r="6092" spans="17:17" s="964" customFormat="1" ht="15" customHeight="1" x14ac:dyDescent="0.25">
      <c r="Q6092" s="1123"/>
    </row>
    <row r="6093" spans="17:17" s="964" customFormat="1" ht="15" customHeight="1" x14ac:dyDescent="0.25">
      <c r="Q6093" s="1123"/>
    </row>
    <row r="6094" spans="17:17" s="964" customFormat="1" ht="15" customHeight="1" x14ac:dyDescent="0.25">
      <c r="Q6094" s="1123"/>
    </row>
    <row r="6095" spans="17:17" s="964" customFormat="1" ht="15" customHeight="1" x14ac:dyDescent="0.25">
      <c r="Q6095" s="1123"/>
    </row>
    <row r="6096" spans="17:17" s="964" customFormat="1" ht="15" customHeight="1" x14ac:dyDescent="0.25">
      <c r="Q6096" s="1123"/>
    </row>
    <row r="6097" spans="17:17" s="964" customFormat="1" ht="15" customHeight="1" x14ac:dyDescent="0.25">
      <c r="Q6097" s="1123"/>
    </row>
    <row r="6098" spans="17:17" s="964" customFormat="1" ht="15" customHeight="1" x14ac:dyDescent="0.25">
      <c r="Q6098" s="1123"/>
    </row>
    <row r="6099" spans="17:17" s="964" customFormat="1" ht="15" customHeight="1" x14ac:dyDescent="0.25">
      <c r="Q6099" s="1123"/>
    </row>
    <row r="6100" spans="17:17" s="964" customFormat="1" ht="15" customHeight="1" x14ac:dyDescent="0.25">
      <c r="Q6100" s="1123"/>
    </row>
    <row r="6101" spans="17:17" s="964" customFormat="1" ht="15" customHeight="1" x14ac:dyDescent="0.25">
      <c r="Q6101" s="1123"/>
    </row>
    <row r="6102" spans="17:17" s="964" customFormat="1" ht="15" customHeight="1" x14ac:dyDescent="0.25">
      <c r="Q6102" s="1123"/>
    </row>
    <row r="6103" spans="17:17" s="964" customFormat="1" ht="15" customHeight="1" x14ac:dyDescent="0.25">
      <c r="Q6103" s="1123"/>
    </row>
    <row r="6104" spans="17:17" s="964" customFormat="1" ht="15" customHeight="1" x14ac:dyDescent="0.25">
      <c r="Q6104" s="1123"/>
    </row>
    <row r="6105" spans="17:17" s="964" customFormat="1" ht="15" customHeight="1" x14ac:dyDescent="0.25">
      <c r="Q6105" s="1123"/>
    </row>
    <row r="6106" spans="17:17" s="964" customFormat="1" ht="15" customHeight="1" x14ac:dyDescent="0.25">
      <c r="Q6106" s="1123"/>
    </row>
    <row r="6107" spans="17:17" s="964" customFormat="1" ht="15" customHeight="1" x14ac:dyDescent="0.25">
      <c r="Q6107" s="1123"/>
    </row>
    <row r="6108" spans="17:17" s="964" customFormat="1" ht="15" customHeight="1" x14ac:dyDescent="0.25">
      <c r="Q6108" s="1123"/>
    </row>
    <row r="6109" spans="17:17" s="964" customFormat="1" ht="15" customHeight="1" x14ac:dyDescent="0.25">
      <c r="Q6109" s="1123"/>
    </row>
    <row r="6110" spans="17:17" s="964" customFormat="1" ht="15" customHeight="1" x14ac:dyDescent="0.25">
      <c r="Q6110" s="1123"/>
    </row>
    <row r="6111" spans="17:17" s="964" customFormat="1" ht="15" customHeight="1" x14ac:dyDescent="0.25">
      <c r="Q6111" s="1123"/>
    </row>
    <row r="6112" spans="17:17" s="964" customFormat="1" ht="15" customHeight="1" x14ac:dyDescent="0.25">
      <c r="Q6112" s="1123"/>
    </row>
    <row r="6113" spans="17:17" s="964" customFormat="1" ht="15" customHeight="1" x14ac:dyDescent="0.25">
      <c r="Q6113" s="1123"/>
    </row>
    <row r="6114" spans="17:17" s="964" customFormat="1" ht="15" customHeight="1" x14ac:dyDescent="0.25">
      <c r="Q6114" s="1123"/>
    </row>
    <row r="6115" spans="17:17" s="964" customFormat="1" ht="15" customHeight="1" x14ac:dyDescent="0.25">
      <c r="Q6115" s="1123"/>
    </row>
    <row r="6116" spans="17:17" s="964" customFormat="1" ht="15" customHeight="1" x14ac:dyDescent="0.25">
      <c r="Q6116" s="1123"/>
    </row>
    <row r="6117" spans="17:17" s="964" customFormat="1" ht="15" customHeight="1" x14ac:dyDescent="0.25">
      <c r="Q6117" s="1123"/>
    </row>
    <row r="6118" spans="17:17" s="964" customFormat="1" ht="15" customHeight="1" x14ac:dyDescent="0.25">
      <c r="Q6118" s="1123"/>
    </row>
    <row r="6119" spans="17:17" s="964" customFormat="1" ht="15" customHeight="1" x14ac:dyDescent="0.25">
      <c r="Q6119" s="1123"/>
    </row>
    <row r="6120" spans="17:17" s="964" customFormat="1" ht="15" customHeight="1" x14ac:dyDescent="0.25">
      <c r="Q6120" s="1123"/>
    </row>
    <row r="6121" spans="17:17" s="964" customFormat="1" ht="15" customHeight="1" x14ac:dyDescent="0.25">
      <c r="Q6121" s="1123"/>
    </row>
    <row r="6122" spans="17:17" s="964" customFormat="1" ht="15" customHeight="1" x14ac:dyDescent="0.25">
      <c r="Q6122" s="1123"/>
    </row>
    <row r="6123" spans="17:17" s="964" customFormat="1" ht="15" customHeight="1" x14ac:dyDescent="0.25">
      <c r="Q6123" s="1123"/>
    </row>
    <row r="6124" spans="17:17" s="964" customFormat="1" ht="15" customHeight="1" x14ac:dyDescent="0.25">
      <c r="Q6124" s="1123"/>
    </row>
    <row r="6125" spans="17:17" s="964" customFormat="1" ht="15" customHeight="1" x14ac:dyDescent="0.25">
      <c r="Q6125" s="1123"/>
    </row>
    <row r="6126" spans="17:17" s="964" customFormat="1" ht="15" customHeight="1" x14ac:dyDescent="0.25">
      <c r="Q6126" s="1123"/>
    </row>
    <row r="6127" spans="17:17" s="964" customFormat="1" ht="15" customHeight="1" x14ac:dyDescent="0.25">
      <c r="Q6127" s="1123"/>
    </row>
    <row r="6128" spans="17:17" s="964" customFormat="1" ht="15" customHeight="1" x14ac:dyDescent="0.25">
      <c r="Q6128" s="1123"/>
    </row>
    <row r="6129" spans="17:17" s="964" customFormat="1" ht="15" customHeight="1" x14ac:dyDescent="0.25">
      <c r="Q6129" s="1123"/>
    </row>
    <row r="6130" spans="17:17" s="964" customFormat="1" ht="15" customHeight="1" x14ac:dyDescent="0.25">
      <c r="Q6130" s="1123"/>
    </row>
    <row r="6131" spans="17:17" s="964" customFormat="1" ht="15" customHeight="1" x14ac:dyDescent="0.25">
      <c r="Q6131" s="1123"/>
    </row>
    <row r="6132" spans="17:17" s="964" customFormat="1" ht="15" customHeight="1" x14ac:dyDescent="0.25">
      <c r="Q6132" s="1123"/>
    </row>
    <row r="6133" spans="17:17" s="964" customFormat="1" ht="15" customHeight="1" x14ac:dyDescent="0.25">
      <c r="Q6133" s="1123"/>
    </row>
    <row r="6134" spans="17:17" s="964" customFormat="1" ht="15" customHeight="1" x14ac:dyDescent="0.25">
      <c r="Q6134" s="1123"/>
    </row>
    <row r="6135" spans="17:17" s="964" customFormat="1" ht="15" customHeight="1" x14ac:dyDescent="0.25">
      <c r="Q6135" s="1123"/>
    </row>
    <row r="6136" spans="17:17" s="964" customFormat="1" ht="15" customHeight="1" x14ac:dyDescent="0.25">
      <c r="Q6136" s="1123"/>
    </row>
    <row r="6137" spans="17:17" s="964" customFormat="1" ht="15" customHeight="1" x14ac:dyDescent="0.25">
      <c r="Q6137" s="1123"/>
    </row>
    <row r="6138" spans="17:17" s="964" customFormat="1" ht="15" customHeight="1" x14ac:dyDescent="0.25">
      <c r="Q6138" s="1123"/>
    </row>
    <row r="6139" spans="17:17" s="964" customFormat="1" ht="15" customHeight="1" x14ac:dyDescent="0.25">
      <c r="Q6139" s="1123"/>
    </row>
    <row r="6140" spans="17:17" s="964" customFormat="1" ht="15" customHeight="1" x14ac:dyDescent="0.25">
      <c r="Q6140" s="1123"/>
    </row>
    <row r="6141" spans="17:17" s="964" customFormat="1" ht="15" customHeight="1" x14ac:dyDescent="0.25">
      <c r="Q6141" s="1123"/>
    </row>
    <row r="6142" spans="17:17" s="964" customFormat="1" ht="15" customHeight="1" x14ac:dyDescent="0.25">
      <c r="Q6142" s="1123"/>
    </row>
    <row r="6143" spans="17:17" s="964" customFormat="1" ht="15" customHeight="1" x14ac:dyDescent="0.25">
      <c r="Q6143" s="1123"/>
    </row>
    <row r="6144" spans="17:17" s="964" customFormat="1" ht="15" customHeight="1" x14ac:dyDescent="0.25">
      <c r="Q6144" s="1123"/>
    </row>
    <row r="6145" spans="17:17" s="964" customFormat="1" ht="15" customHeight="1" x14ac:dyDescent="0.25">
      <c r="Q6145" s="1123"/>
    </row>
    <row r="6146" spans="17:17" s="964" customFormat="1" ht="15" customHeight="1" x14ac:dyDescent="0.25">
      <c r="Q6146" s="1123"/>
    </row>
    <row r="6147" spans="17:17" s="964" customFormat="1" ht="15" customHeight="1" x14ac:dyDescent="0.25">
      <c r="Q6147" s="1123"/>
    </row>
    <row r="6148" spans="17:17" s="964" customFormat="1" ht="15" customHeight="1" x14ac:dyDescent="0.25">
      <c r="Q6148" s="1123"/>
    </row>
    <row r="6149" spans="17:17" s="964" customFormat="1" ht="15" customHeight="1" x14ac:dyDescent="0.25">
      <c r="Q6149" s="1123"/>
    </row>
    <row r="6150" spans="17:17" s="964" customFormat="1" ht="15" customHeight="1" x14ac:dyDescent="0.25">
      <c r="Q6150" s="1123"/>
    </row>
    <row r="6151" spans="17:17" s="964" customFormat="1" ht="15" customHeight="1" x14ac:dyDescent="0.25">
      <c r="Q6151" s="1123"/>
    </row>
    <row r="6152" spans="17:17" s="964" customFormat="1" ht="15" customHeight="1" x14ac:dyDescent="0.25">
      <c r="Q6152" s="1123"/>
    </row>
    <row r="6153" spans="17:17" s="964" customFormat="1" ht="15" customHeight="1" x14ac:dyDescent="0.25">
      <c r="Q6153" s="1123"/>
    </row>
    <row r="6154" spans="17:17" s="964" customFormat="1" ht="15" customHeight="1" x14ac:dyDescent="0.25">
      <c r="Q6154" s="1123"/>
    </row>
    <row r="6155" spans="17:17" s="964" customFormat="1" ht="15" customHeight="1" x14ac:dyDescent="0.25">
      <c r="Q6155" s="1123"/>
    </row>
    <row r="6156" spans="17:17" s="964" customFormat="1" ht="15" customHeight="1" x14ac:dyDescent="0.25">
      <c r="Q6156" s="1123"/>
    </row>
    <row r="6157" spans="17:17" s="964" customFormat="1" ht="15" customHeight="1" x14ac:dyDescent="0.25">
      <c r="Q6157" s="1123"/>
    </row>
    <row r="6158" spans="17:17" s="964" customFormat="1" ht="15" customHeight="1" x14ac:dyDescent="0.25">
      <c r="Q6158" s="1123"/>
    </row>
    <row r="6159" spans="17:17" s="964" customFormat="1" ht="15" customHeight="1" x14ac:dyDescent="0.25">
      <c r="Q6159" s="1123"/>
    </row>
    <row r="6160" spans="17:17" s="964" customFormat="1" ht="15" customHeight="1" x14ac:dyDescent="0.25">
      <c r="Q6160" s="1123"/>
    </row>
    <row r="6161" spans="17:17" s="964" customFormat="1" ht="15" customHeight="1" x14ac:dyDescent="0.25">
      <c r="Q6161" s="1123"/>
    </row>
    <row r="6162" spans="17:17" s="964" customFormat="1" ht="15" customHeight="1" x14ac:dyDescent="0.25">
      <c r="Q6162" s="1123"/>
    </row>
    <row r="6163" spans="17:17" s="964" customFormat="1" ht="15" customHeight="1" x14ac:dyDescent="0.25">
      <c r="Q6163" s="1123"/>
    </row>
    <row r="6164" spans="17:17" s="964" customFormat="1" ht="15" customHeight="1" x14ac:dyDescent="0.25">
      <c r="Q6164" s="1123"/>
    </row>
    <row r="6165" spans="17:17" s="964" customFormat="1" ht="15" customHeight="1" x14ac:dyDescent="0.25">
      <c r="Q6165" s="1123"/>
    </row>
    <row r="6166" spans="17:17" s="964" customFormat="1" ht="15" customHeight="1" x14ac:dyDescent="0.25">
      <c r="Q6166" s="1123"/>
    </row>
    <row r="6167" spans="17:17" s="964" customFormat="1" ht="15" customHeight="1" x14ac:dyDescent="0.25">
      <c r="Q6167" s="1123"/>
    </row>
    <row r="6168" spans="17:17" s="964" customFormat="1" ht="15" customHeight="1" x14ac:dyDescent="0.25">
      <c r="Q6168" s="1123"/>
    </row>
    <row r="6169" spans="17:17" s="964" customFormat="1" ht="15" customHeight="1" x14ac:dyDescent="0.25">
      <c r="Q6169" s="1123"/>
    </row>
    <row r="6170" spans="17:17" s="964" customFormat="1" ht="15" customHeight="1" x14ac:dyDescent="0.25">
      <c r="Q6170" s="1123"/>
    </row>
    <row r="6171" spans="17:17" s="964" customFormat="1" ht="15" customHeight="1" x14ac:dyDescent="0.25">
      <c r="Q6171" s="1123"/>
    </row>
    <row r="6172" spans="17:17" s="964" customFormat="1" ht="15" customHeight="1" x14ac:dyDescent="0.25">
      <c r="Q6172" s="1123"/>
    </row>
    <row r="6173" spans="17:17" s="964" customFormat="1" ht="15" customHeight="1" x14ac:dyDescent="0.25">
      <c r="Q6173" s="1123"/>
    </row>
    <row r="6174" spans="17:17" s="964" customFormat="1" ht="15" customHeight="1" x14ac:dyDescent="0.25">
      <c r="Q6174" s="1123"/>
    </row>
    <row r="6175" spans="17:17" s="964" customFormat="1" ht="15" customHeight="1" x14ac:dyDescent="0.25">
      <c r="Q6175" s="1123"/>
    </row>
    <row r="6176" spans="17:17" s="964" customFormat="1" ht="15" customHeight="1" x14ac:dyDescent="0.25">
      <c r="Q6176" s="1123"/>
    </row>
    <row r="6177" spans="17:17" s="964" customFormat="1" ht="15" customHeight="1" x14ac:dyDescent="0.25">
      <c r="Q6177" s="1123"/>
    </row>
    <row r="6178" spans="17:17" s="964" customFormat="1" ht="15" customHeight="1" x14ac:dyDescent="0.25">
      <c r="Q6178" s="1123"/>
    </row>
    <row r="6179" spans="17:17" s="964" customFormat="1" ht="15" customHeight="1" x14ac:dyDescent="0.25">
      <c r="Q6179" s="1123"/>
    </row>
    <row r="6180" spans="17:17" s="964" customFormat="1" ht="15" customHeight="1" x14ac:dyDescent="0.25">
      <c r="Q6180" s="1123"/>
    </row>
    <row r="6181" spans="17:17" s="964" customFormat="1" ht="15" customHeight="1" x14ac:dyDescent="0.25">
      <c r="Q6181" s="1123"/>
    </row>
    <row r="6182" spans="17:17" s="964" customFormat="1" ht="15" customHeight="1" x14ac:dyDescent="0.25">
      <c r="Q6182" s="1123"/>
    </row>
    <row r="6183" spans="17:17" s="964" customFormat="1" ht="15" customHeight="1" x14ac:dyDescent="0.25">
      <c r="Q6183" s="1123"/>
    </row>
    <row r="6184" spans="17:17" s="964" customFormat="1" ht="15" customHeight="1" x14ac:dyDescent="0.25">
      <c r="Q6184" s="1123"/>
    </row>
    <row r="6185" spans="17:17" s="964" customFormat="1" ht="15" customHeight="1" x14ac:dyDescent="0.25">
      <c r="Q6185" s="1123"/>
    </row>
    <row r="6186" spans="17:17" s="964" customFormat="1" ht="15" customHeight="1" x14ac:dyDescent="0.25">
      <c r="Q6186" s="1123"/>
    </row>
    <row r="6187" spans="17:17" s="964" customFormat="1" ht="15" customHeight="1" x14ac:dyDescent="0.25">
      <c r="Q6187" s="1123"/>
    </row>
    <row r="6188" spans="17:17" s="964" customFormat="1" ht="15" customHeight="1" x14ac:dyDescent="0.25">
      <c r="Q6188" s="1123"/>
    </row>
    <row r="6189" spans="17:17" s="964" customFormat="1" ht="15" customHeight="1" x14ac:dyDescent="0.25">
      <c r="Q6189" s="1123"/>
    </row>
    <row r="6190" spans="17:17" s="964" customFormat="1" ht="15" customHeight="1" x14ac:dyDescent="0.25">
      <c r="Q6190" s="1123"/>
    </row>
    <row r="6191" spans="17:17" s="964" customFormat="1" ht="15" customHeight="1" x14ac:dyDescent="0.25">
      <c r="Q6191" s="1123"/>
    </row>
    <row r="6192" spans="17:17" s="964" customFormat="1" ht="15" customHeight="1" x14ac:dyDescent="0.25">
      <c r="Q6192" s="1123"/>
    </row>
    <row r="6193" spans="17:17" s="964" customFormat="1" ht="15" customHeight="1" x14ac:dyDescent="0.25">
      <c r="Q6193" s="1123"/>
    </row>
    <row r="6194" spans="17:17" s="964" customFormat="1" ht="15" customHeight="1" x14ac:dyDescent="0.25">
      <c r="Q6194" s="1123"/>
    </row>
    <row r="6195" spans="17:17" s="964" customFormat="1" ht="15" customHeight="1" x14ac:dyDescent="0.25">
      <c r="Q6195" s="1123"/>
    </row>
    <row r="6196" spans="17:17" s="964" customFormat="1" ht="15" customHeight="1" x14ac:dyDescent="0.25">
      <c r="Q6196" s="1123"/>
    </row>
    <row r="6197" spans="17:17" s="964" customFormat="1" ht="15" customHeight="1" x14ac:dyDescent="0.25">
      <c r="Q6197" s="1123"/>
    </row>
    <row r="6198" spans="17:17" s="964" customFormat="1" ht="15" customHeight="1" x14ac:dyDescent="0.25">
      <c r="Q6198" s="1123"/>
    </row>
    <row r="6199" spans="17:17" s="964" customFormat="1" ht="15" customHeight="1" x14ac:dyDescent="0.25">
      <c r="Q6199" s="1123"/>
    </row>
    <row r="6200" spans="17:17" s="964" customFormat="1" ht="15" customHeight="1" x14ac:dyDescent="0.25">
      <c r="Q6200" s="1123"/>
    </row>
    <row r="6201" spans="17:17" s="964" customFormat="1" ht="15" customHeight="1" x14ac:dyDescent="0.25">
      <c r="Q6201" s="1123"/>
    </row>
    <row r="6202" spans="17:17" s="964" customFormat="1" ht="15" customHeight="1" x14ac:dyDescent="0.25">
      <c r="Q6202" s="1123"/>
    </row>
    <row r="6203" spans="17:17" s="964" customFormat="1" ht="15" customHeight="1" x14ac:dyDescent="0.25">
      <c r="Q6203" s="1123"/>
    </row>
    <row r="6204" spans="17:17" s="964" customFormat="1" ht="15" customHeight="1" x14ac:dyDescent="0.25">
      <c r="Q6204" s="1123"/>
    </row>
    <row r="6205" spans="17:17" s="964" customFormat="1" ht="15" customHeight="1" x14ac:dyDescent="0.25">
      <c r="Q6205" s="1123"/>
    </row>
    <row r="6206" spans="17:17" s="964" customFormat="1" ht="15" customHeight="1" x14ac:dyDescent="0.25">
      <c r="Q6206" s="1123"/>
    </row>
    <row r="6207" spans="17:17" s="964" customFormat="1" ht="15" customHeight="1" x14ac:dyDescent="0.25">
      <c r="Q6207" s="1123"/>
    </row>
    <row r="6208" spans="17:17" s="964" customFormat="1" ht="15" customHeight="1" x14ac:dyDescent="0.25">
      <c r="Q6208" s="1123"/>
    </row>
    <row r="6209" spans="17:17" s="964" customFormat="1" ht="15" customHeight="1" x14ac:dyDescent="0.25">
      <c r="Q6209" s="1123"/>
    </row>
    <row r="6210" spans="17:17" s="964" customFormat="1" ht="15" customHeight="1" x14ac:dyDescent="0.25">
      <c r="Q6210" s="1123"/>
    </row>
    <row r="6211" spans="17:17" s="964" customFormat="1" ht="15" customHeight="1" x14ac:dyDescent="0.25">
      <c r="Q6211" s="1123"/>
    </row>
    <row r="6212" spans="17:17" s="964" customFormat="1" ht="15" customHeight="1" x14ac:dyDescent="0.25">
      <c r="Q6212" s="1123"/>
    </row>
    <row r="6213" spans="17:17" s="964" customFormat="1" ht="15" customHeight="1" x14ac:dyDescent="0.25">
      <c r="Q6213" s="1123"/>
    </row>
    <row r="6214" spans="17:17" s="964" customFormat="1" ht="15" customHeight="1" x14ac:dyDescent="0.25">
      <c r="Q6214" s="1123"/>
    </row>
    <row r="6215" spans="17:17" s="964" customFormat="1" ht="15" customHeight="1" x14ac:dyDescent="0.25">
      <c r="Q6215" s="1123"/>
    </row>
    <row r="6216" spans="17:17" s="964" customFormat="1" ht="15" customHeight="1" x14ac:dyDescent="0.25">
      <c r="Q6216" s="1123"/>
    </row>
    <row r="6217" spans="17:17" s="964" customFormat="1" ht="15" customHeight="1" x14ac:dyDescent="0.25">
      <c r="Q6217" s="1123"/>
    </row>
    <row r="6218" spans="17:17" s="964" customFormat="1" ht="15" customHeight="1" x14ac:dyDescent="0.25">
      <c r="Q6218" s="1123"/>
    </row>
    <row r="6219" spans="17:17" s="964" customFormat="1" ht="15" customHeight="1" x14ac:dyDescent="0.25">
      <c r="Q6219" s="1123"/>
    </row>
    <row r="6220" spans="17:17" s="964" customFormat="1" ht="15" customHeight="1" x14ac:dyDescent="0.25">
      <c r="Q6220" s="1123"/>
    </row>
    <row r="6221" spans="17:17" s="964" customFormat="1" ht="15" customHeight="1" x14ac:dyDescent="0.25">
      <c r="Q6221" s="1123"/>
    </row>
    <row r="6222" spans="17:17" s="964" customFormat="1" ht="15" customHeight="1" x14ac:dyDescent="0.25">
      <c r="Q6222" s="1123"/>
    </row>
    <row r="6223" spans="17:17" s="964" customFormat="1" ht="15" customHeight="1" x14ac:dyDescent="0.25">
      <c r="Q6223" s="1123"/>
    </row>
    <row r="6224" spans="17:17" s="964" customFormat="1" ht="15" customHeight="1" x14ac:dyDescent="0.25">
      <c r="Q6224" s="1123"/>
    </row>
    <row r="6225" spans="17:17" s="964" customFormat="1" ht="15" customHeight="1" x14ac:dyDescent="0.25">
      <c r="Q6225" s="1123"/>
    </row>
    <row r="6226" spans="17:17" s="964" customFormat="1" ht="15" customHeight="1" x14ac:dyDescent="0.25">
      <c r="Q6226" s="1123"/>
    </row>
    <row r="6227" spans="17:17" s="964" customFormat="1" ht="15" customHeight="1" x14ac:dyDescent="0.25">
      <c r="Q6227" s="1123"/>
    </row>
    <row r="6228" spans="17:17" s="964" customFormat="1" ht="15" customHeight="1" x14ac:dyDescent="0.25">
      <c r="Q6228" s="1123"/>
    </row>
    <row r="6229" spans="17:17" s="964" customFormat="1" ht="15" customHeight="1" x14ac:dyDescent="0.25">
      <c r="Q6229" s="1123"/>
    </row>
    <row r="6230" spans="17:17" s="964" customFormat="1" ht="15" customHeight="1" x14ac:dyDescent="0.25">
      <c r="Q6230" s="1123"/>
    </row>
    <row r="6231" spans="17:17" s="964" customFormat="1" ht="15" customHeight="1" x14ac:dyDescent="0.25">
      <c r="Q6231" s="1123"/>
    </row>
    <row r="6232" spans="17:17" s="964" customFormat="1" ht="15" customHeight="1" x14ac:dyDescent="0.25">
      <c r="Q6232" s="1123"/>
    </row>
    <row r="6233" spans="17:17" s="964" customFormat="1" ht="15" customHeight="1" x14ac:dyDescent="0.25">
      <c r="Q6233" s="1123"/>
    </row>
    <row r="6234" spans="17:17" s="964" customFormat="1" ht="15" customHeight="1" x14ac:dyDescent="0.25">
      <c r="Q6234" s="1123"/>
    </row>
    <row r="6235" spans="17:17" s="964" customFormat="1" ht="15" customHeight="1" x14ac:dyDescent="0.25">
      <c r="Q6235" s="1123"/>
    </row>
    <row r="6236" spans="17:17" s="964" customFormat="1" ht="15" customHeight="1" x14ac:dyDescent="0.25">
      <c r="Q6236" s="1123"/>
    </row>
    <row r="6237" spans="17:17" s="964" customFormat="1" ht="15" customHeight="1" x14ac:dyDescent="0.25">
      <c r="Q6237" s="1123"/>
    </row>
    <row r="6238" spans="17:17" s="964" customFormat="1" ht="15" customHeight="1" x14ac:dyDescent="0.25">
      <c r="Q6238" s="1123"/>
    </row>
    <row r="6239" spans="17:17" s="964" customFormat="1" ht="15" customHeight="1" x14ac:dyDescent="0.25">
      <c r="Q6239" s="1123"/>
    </row>
    <row r="6240" spans="17:17" s="964" customFormat="1" ht="15" customHeight="1" x14ac:dyDescent="0.25">
      <c r="Q6240" s="1123"/>
    </row>
    <row r="6241" spans="17:17" s="964" customFormat="1" ht="15" customHeight="1" x14ac:dyDescent="0.25">
      <c r="Q6241" s="1123"/>
    </row>
    <row r="6242" spans="17:17" s="964" customFormat="1" ht="15" customHeight="1" x14ac:dyDescent="0.25">
      <c r="Q6242" s="1123"/>
    </row>
    <row r="6243" spans="17:17" s="964" customFormat="1" ht="15" customHeight="1" x14ac:dyDescent="0.25">
      <c r="Q6243" s="1123"/>
    </row>
    <row r="6244" spans="17:17" s="964" customFormat="1" ht="15" customHeight="1" x14ac:dyDescent="0.25">
      <c r="Q6244" s="1123"/>
    </row>
    <row r="6245" spans="17:17" s="964" customFormat="1" ht="15" customHeight="1" x14ac:dyDescent="0.25">
      <c r="Q6245" s="1123"/>
    </row>
    <row r="6246" spans="17:17" s="964" customFormat="1" ht="15" customHeight="1" x14ac:dyDescent="0.25">
      <c r="Q6246" s="1123"/>
    </row>
    <row r="6247" spans="17:17" s="964" customFormat="1" ht="15" customHeight="1" x14ac:dyDescent="0.25">
      <c r="Q6247" s="1123"/>
    </row>
    <row r="6248" spans="17:17" s="964" customFormat="1" ht="15" customHeight="1" x14ac:dyDescent="0.25">
      <c r="Q6248" s="1123"/>
    </row>
    <row r="6249" spans="17:17" s="964" customFormat="1" ht="15" customHeight="1" x14ac:dyDescent="0.25">
      <c r="Q6249" s="1123"/>
    </row>
    <row r="6250" spans="17:17" s="964" customFormat="1" ht="15" customHeight="1" x14ac:dyDescent="0.25">
      <c r="Q6250" s="1123"/>
    </row>
    <row r="6251" spans="17:17" s="964" customFormat="1" ht="15" customHeight="1" x14ac:dyDescent="0.25">
      <c r="Q6251" s="1123"/>
    </row>
    <row r="6252" spans="17:17" s="964" customFormat="1" ht="15" customHeight="1" x14ac:dyDescent="0.25">
      <c r="Q6252" s="1123"/>
    </row>
    <row r="6253" spans="17:17" s="964" customFormat="1" ht="15" customHeight="1" x14ac:dyDescent="0.25">
      <c r="Q6253" s="1123"/>
    </row>
    <row r="6254" spans="17:17" s="964" customFormat="1" ht="15" customHeight="1" x14ac:dyDescent="0.25">
      <c r="Q6254" s="1123"/>
    </row>
    <row r="6255" spans="17:17" s="964" customFormat="1" ht="15" customHeight="1" x14ac:dyDescent="0.25">
      <c r="Q6255" s="1123"/>
    </row>
    <row r="6256" spans="17:17" s="964" customFormat="1" ht="15" customHeight="1" x14ac:dyDescent="0.25">
      <c r="Q6256" s="1123"/>
    </row>
    <row r="6257" spans="17:17" s="964" customFormat="1" ht="15" customHeight="1" x14ac:dyDescent="0.25">
      <c r="Q6257" s="1123"/>
    </row>
    <row r="6258" spans="17:17" s="964" customFormat="1" ht="15" customHeight="1" x14ac:dyDescent="0.25">
      <c r="Q6258" s="1123"/>
    </row>
    <row r="6259" spans="17:17" s="964" customFormat="1" ht="15" customHeight="1" x14ac:dyDescent="0.25">
      <c r="Q6259" s="1123"/>
    </row>
    <row r="6260" spans="17:17" s="964" customFormat="1" ht="15" customHeight="1" x14ac:dyDescent="0.25">
      <c r="Q6260" s="1123"/>
    </row>
    <row r="6261" spans="17:17" s="964" customFormat="1" ht="15" customHeight="1" x14ac:dyDescent="0.25">
      <c r="Q6261" s="1123"/>
    </row>
    <row r="6262" spans="17:17" s="964" customFormat="1" ht="15" customHeight="1" x14ac:dyDescent="0.25">
      <c r="Q6262" s="1123"/>
    </row>
    <row r="6263" spans="17:17" s="964" customFormat="1" ht="15" customHeight="1" x14ac:dyDescent="0.25">
      <c r="Q6263" s="1123"/>
    </row>
    <row r="6264" spans="17:17" s="964" customFormat="1" ht="15" customHeight="1" x14ac:dyDescent="0.25">
      <c r="Q6264" s="1123"/>
    </row>
    <row r="6265" spans="17:17" s="964" customFormat="1" ht="15" customHeight="1" x14ac:dyDescent="0.25">
      <c r="Q6265" s="1123"/>
    </row>
    <row r="6266" spans="17:17" s="964" customFormat="1" ht="15" customHeight="1" x14ac:dyDescent="0.25">
      <c r="Q6266" s="1123"/>
    </row>
    <row r="6267" spans="17:17" s="964" customFormat="1" ht="15" customHeight="1" x14ac:dyDescent="0.25">
      <c r="Q6267" s="1123"/>
    </row>
    <row r="6268" spans="17:17" s="964" customFormat="1" ht="15" customHeight="1" x14ac:dyDescent="0.25">
      <c r="Q6268" s="1123"/>
    </row>
    <row r="6269" spans="17:17" s="964" customFormat="1" ht="15" customHeight="1" x14ac:dyDescent="0.25">
      <c r="Q6269" s="1123"/>
    </row>
    <row r="6270" spans="17:17" s="964" customFormat="1" ht="15" customHeight="1" x14ac:dyDescent="0.25">
      <c r="Q6270" s="1123"/>
    </row>
    <row r="6271" spans="17:17" s="964" customFormat="1" ht="15" customHeight="1" x14ac:dyDescent="0.25">
      <c r="Q6271" s="1123"/>
    </row>
    <row r="6272" spans="17:17" s="964" customFormat="1" ht="15" customHeight="1" x14ac:dyDescent="0.25">
      <c r="Q6272" s="1123"/>
    </row>
    <row r="6273" spans="17:17" s="964" customFormat="1" ht="15" customHeight="1" x14ac:dyDescent="0.25">
      <c r="Q6273" s="1123"/>
    </row>
    <row r="6274" spans="17:17" s="964" customFormat="1" ht="15" customHeight="1" x14ac:dyDescent="0.25">
      <c r="Q6274" s="1123"/>
    </row>
    <row r="6275" spans="17:17" s="964" customFormat="1" ht="15" customHeight="1" x14ac:dyDescent="0.25">
      <c r="Q6275" s="1123"/>
    </row>
    <row r="6276" spans="17:17" s="964" customFormat="1" ht="15" customHeight="1" x14ac:dyDescent="0.25">
      <c r="Q6276" s="1123"/>
    </row>
    <row r="6277" spans="17:17" s="964" customFormat="1" ht="15" customHeight="1" x14ac:dyDescent="0.25">
      <c r="Q6277" s="1123"/>
    </row>
    <row r="6278" spans="17:17" s="964" customFormat="1" ht="15" customHeight="1" x14ac:dyDescent="0.25">
      <c r="Q6278" s="1123"/>
    </row>
    <row r="6279" spans="17:17" s="964" customFormat="1" ht="15" customHeight="1" x14ac:dyDescent="0.25">
      <c r="Q6279" s="1123"/>
    </row>
    <row r="6280" spans="17:17" s="964" customFormat="1" ht="15" customHeight="1" x14ac:dyDescent="0.25">
      <c r="Q6280" s="1123"/>
    </row>
    <row r="6281" spans="17:17" s="964" customFormat="1" ht="15" customHeight="1" x14ac:dyDescent="0.25">
      <c r="Q6281" s="1123"/>
    </row>
    <row r="6282" spans="17:17" s="964" customFormat="1" ht="15" customHeight="1" x14ac:dyDescent="0.25">
      <c r="Q6282" s="1123"/>
    </row>
    <row r="6283" spans="17:17" s="964" customFormat="1" ht="15" customHeight="1" x14ac:dyDescent="0.25">
      <c r="Q6283" s="1123"/>
    </row>
    <row r="6284" spans="17:17" s="964" customFormat="1" ht="15" customHeight="1" x14ac:dyDescent="0.25">
      <c r="Q6284" s="1123"/>
    </row>
    <row r="6285" spans="17:17" s="964" customFormat="1" ht="15" customHeight="1" x14ac:dyDescent="0.25">
      <c r="Q6285" s="1123"/>
    </row>
    <row r="6286" spans="17:17" s="964" customFormat="1" ht="15" customHeight="1" x14ac:dyDescent="0.25">
      <c r="Q6286" s="1123"/>
    </row>
    <row r="6287" spans="17:17" s="964" customFormat="1" ht="15" customHeight="1" x14ac:dyDescent="0.25">
      <c r="Q6287" s="1123"/>
    </row>
    <row r="6288" spans="17:17" s="964" customFormat="1" ht="15" customHeight="1" x14ac:dyDescent="0.25">
      <c r="Q6288" s="1123"/>
    </row>
    <row r="6289" spans="17:17" s="964" customFormat="1" ht="15" customHeight="1" x14ac:dyDescent="0.25">
      <c r="Q6289" s="1123"/>
    </row>
    <row r="6290" spans="17:17" s="964" customFormat="1" ht="15" customHeight="1" x14ac:dyDescent="0.25">
      <c r="Q6290" s="1123"/>
    </row>
    <row r="6291" spans="17:17" s="964" customFormat="1" ht="15" customHeight="1" x14ac:dyDescent="0.25">
      <c r="Q6291" s="1123"/>
    </row>
    <row r="6292" spans="17:17" s="964" customFormat="1" ht="15" customHeight="1" x14ac:dyDescent="0.25">
      <c r="Q6292" s="1123"/>
    </row>
    <row r="6293" spans="17:17" s="964" customFormat="1" ht="15" customHeight="1" x14ac:dyDescent="0.25">
      <c r="Q6293" s="1123"/>
    </row>
    <row r="6294" spans="17:17" s="964" customFormat="1" ht="15" customHeight="1" x14ac:dyDescent="0.25">
      <c r="Q6294" s="1123"/>
    </row>
    <row r="6295" spans="17:17" s="964" customFormat="1" ht="15" customHeight="1" x14ac:dyDescent="0.25">
      <c r="Q6295" s="1123"/>
    </row>
    <row r="6296" spans="17:17" s="964" customFormat="1" ht="15" customHeight="1" x14ac:dyDescent="0.25">
      <c r="Q6296" s="1123"/>
    </row>
    <row r="6297" spans="17:17" s="964" customFormat="1" ht="15" customHeight="1" x14ac:dyDescent="0.25">
      <c r="Q6297" s="1123"/>
    </row>
    <row r="6298" spans="17:17" s="964" customFormat="1" ht="15" customHeight="1" x14ac:dyDescent="0.25">
      <c r="Q6298" s="1123"/>
    </row>
    <row r="6299" spans="17:17" s="964" customFormat="1" ht="15" customHeight="1" x14ac:dyDescent="0.25">
      <c r="Q6299" s="1123"/>
    </row>
    <row r="6300" spans="17:17" s="964" customFormat="1" ht="15" customHeight="1" x14ac:dyDescent="0.25">
      <c r="Q6300" s="1123"/>
    </row>
    <row r="6301" spans="17:17" s="964" customFormat="1" ht="15" customHeight="1" x14ac:dyDescent="0.25">
      <c r="Q6301" s="1123"/>
    </row>
    <row r="6302" spans="17:17" s="964" customFormat="1" ht="15" customHeight="1" x14ac:dyDescent="0.25">
      <c r="Q6302" s="1123"/>
    </row>
    <row r="6303" spans="17:17" s="964" customFormat="1" ht="15" customHeight="1" x14ac:dyDescent="0.25">
      <c r="Q6303" s="1123"/>
    </row>
    <row r="6304" spans="17:17" s="964" customFormat="1" ht="15" customHeight="1" x14ac:dyDescent="0.25">
      <c r="Q6304" s="1123"/>
    </row>
    <row r="6305" spans="17:17" s="964" customFormat="1" ht="15" customHeight="1" x14ac:dyDescent="0.25">
      <c r="Q6305" s="1123"/>
    </row>
    <row r="6306" spans="17:17" s="964" customFormat="1" ht="15" customHeight="1" x14ac:dyDescent="0.25">
      <c r="Q6306" s="1123"/>
    </row>
    <row r="6307" spans="17:17" s="964" customFormat="1" ht="15" customHeight="1" x14ac:dyDescent="0.25">
      <c r="Q6307" s="1123"/>
    </row>
    <row r="6308" spans="17:17" s="964" customFormat="1" ht="15" customHeight="1" x14ac:dyDescent="0.25">
      <c r="Q6308" s="1123"/>
    </row>
    <row r="6309" spans="17:17" s="964" customFormat="1" ht="15" customHeight="1" x14ac:dyDescent="0.25">
      <c r="Q6309" s="1123"/>
    </row>
    <row r="6310" spans="17:17" s="964" customFormat="1" ht="15" customHeight="1" x14ac:dyDescent="0.25">
      <c r="Q6310" s="1123"/>
    </row>
    <row r="6311" spans="17:17" s="964" customFormat="1" ht="15" customHeight="1" x14ac:dyDescent="0.25">
      <c r="Q6311" s="1123"/>
    </row>
    <row r="6312" spans="17:17" s="964" customFormat="1" ht="15" customHeight="1" x14ac:dyDescent="0.25">
      <c r="Q6312" s="1123"/>
    </row>
    <row r="6313" spans="17:17" s="964" customFormat="1" ht="15" customHeight="1" x14ac:dyDescent="0.25">
      <c r="Q6313" s="1123"/>
    </row>
    <row r="6314" spans="17:17" s="964" customFormat="1" ht="15" customHeight="1" x14ac:dyDescent="0.25">
      <c r="Q6314" s="1123"/>
    </row>
    <row r="6315" spans="17:17" s="964" customFormat="1" ht="15" customHeight="1" x14ac:dyDescent="0.25">
      <c r="Q6315" s="1123"/>
    </row>
    <row r="6316" spans="17:17" s="964" customFormat="1" ht="15" customHeight="1" x14ac:dyDescent="0.25">
      <c r="Q6316" s="1123"/>
    </row>
    <row r="6317" spans="17:17" s="964" customFormat="1" ht="15" customHeight="1" x14ac:dyDescent="0.25">
      <c r="Q6317" s="1123"/>
    </row>
    <row r="6318" spans="17:17" s="964" customFormat="1" ht="15" customHeight="1" x14ac:dyDescent="0.25">
      <c r="Q6318" s="1123"/>
    </row>
    <row r="6319" spans="17:17" s="964" customFormat="1" ht="15" customHeight="1" x14ac:dyDescent="0.25">
      <c r="Q6319" s="1123"/>
    </row>
    <row r="6320" spans="17:17" s="964" customFormat="1" ht="15" customHeight="1" x14ac:dyDescent="0.25">
      <c r="Q6320" s="1123"/>
    </row>
    <row r="6321" spans="17:17" s="964" customFormat="1" ht="15" customHeight="1" x14ac:dyDescent="0.25">
      <c r="Q6321" s="1123"/>
    </row>
    <row r="6322" spans="17:17" s="964" customFormat="1" ht="15" customHeight="1" x14ac:dyDescent="0.25">
      <c r="Q6322" s="1123"/>
    </row>
    <row r="6323" spans="17:17" s="964" customFormat="1" ht="15" customHeight="1" x14ac:dyDescent="0.25">
      <c r="Q6323" s="1123"/>
    </row>
    <row r="6324" spans="17:17" s="964" customFormat="1" ht="15" customHeight="1" x14ac:dyDescent="0.25">
      <c r="Q6324" s="1123"/>
    </row>
    <row r="6325" spans="17:17" s="964" customFormat="1" ht="15" customHeight="1" x14ac:dyDescent="0.25">
      <c r="Q6325" s="1123"/>
    </row>
    <row r="6326" spans="17:17" s="964" customFormat="1" ht="15" customHeight="1" x14ac:dyDescent="0.25">
      <c r="Q6326" s="1123"/>
    </row>
    <row r="6327" spans="17:17" s="964" customFormat="1" ht="15" customHeight="1" x14ac:dyDescent="0.25">
      <c r="Q6327" s="1123"/>
    </row>
    <row r="6328" spans="17:17" s="964" customFormat="1" ht="15" customHeight="1" x14ac:dyDescent="0.25">
      <c r="Q6328" s="1123"/>
    </row>
    <row r="6329" spans="17:17" s="964" customFormat="1" ht="15" customHeight="1" x14ac:dyDescent="0.25">
      <c r="Q6329" s="1123"/>
    </row>
    <row r="6330" spans="17:17" s="964" customFormat="1" ht="15" customHeight="1" x14ac:dyDescent="0.25">
      <c r="Q6330" s="1123"/>
    </row>
    <row r="6331" spans="17:17" s="964" customFormat="1" ht="15" customHeight="1" x14ac:dyDescent="0.25">
      <c r="Q6331" s="1123"/>
    </row>
    <row r="6332" spans="17:17" s="964" customFormat="1" ht="15" customHeight="1" x14ac:dyDescent="0.25">
      <c r="Q6332" s="1123"/>
    </row>
    <row r="6333" spans="17:17" s="964" customFormat="1" ht="15" customHeight="1" x14ac:dyDescent="0.25">
      <c r="Q6333" s="1123"/>
    </row>
    <row r="6334" spans="17:17" s="964" customFormat="1" ht="15" customHeight="1" x14ac:dyDescent="0.25">
      <c r="Q6334" s="1123"/>
    </row>
    <row r="6335" spans="17:17" s="964" customFormat="1" ht="15" customHeight="1" x14ac:dyDescent="0.25">
      <c r="Q6335" s="1123"/>
    </row>
    <row r="6336" spans="17:17" s="964" customFormat="1" ht="15" customHeight="1" x14ac:dyDescent="0.25">
      <c r="Q6336" s="1123"/>
    </row>
    <row r="6337" spans="17:17" s="964" customFormat="1" ht="15" customHeight="1" x14ac:dyDescent="0.25">
      <c r="Q6337" s="1123"/>
    </row>
    <row r="6338" spans="17:17" s="964" customFormat="1" ht="15" customHeight="1" x14ac:dyDescent="0.25">
      <c r="Q6338" s="1123"/>
    </row>
    <row r="6339" spans="17:17" s="964" customFormat="1" ht="15" customHeight="1" x14ac:dyDescent="0.25">
      <c r="Q6339" s="1123"/>
    </row>
    <row r="6340" spans="17:17" s="964" customFormat="1" ht="15" customHeight="1" x14ac:dyDescent="0.25">
      <c r="Q6340" s="1123"/>
    </row>
    <row r="6341" spans="17:17" s="964" customFormat="1" ht="15" customHeight="1" x14ac:dyDescent="0.25">
      <c r="Q6341" s="1123"/>
    </row>
    <row r="6342" spans="17:17" s="964" customFormat="1" ht="15" customHeight="1" x14ac:dyDescent="0.25">
      <c r="Q6342" s="1123"/>
    </row>
    <row r="6343" spans="17:17" s="964" customFormat="1" ht="15" customHeight="1" x14ac:dyDescent="0.25">
      <c r="Q6343" s="1123"/>
    </row>
    <row r="6344" spans="17:17" s="964" customFormat="1" ht="15" customHeight="1" x14ac:dyDescent="0.25">
      <c r="Q6344" s="1123"/>
    </row>
    <row r="6345" spans="17:17" s="964" customFormat="1" ht="15" customHeight="1" x14ac:dyDescent="0.25">
      <c r="Q6345" s="1123"/>
    </row>
    <row r="6346" spans="17:17" s="964" customFormat="1" ht="15" customHeight="1" x14ac:dyDescent="0.25">
      <c r="Q6346" s="1123"/>
    </row>
    <row r="6347" spans="17:17" s="964" customFormat="1" ht="15" customHeight="1" x14ac:dyDescent="0.25">
      <c r="Q6347" s="1123"/>
    </row>
    <row r="6348" spans="17:17" s="964" customFormat="1" ht="15" customHeight="1" x14ac:dyDescent="0.25">
      <c r="Q6348" s="1123"/>
    </row>
    <row r="6349" spans="17:17" s="964" customFormat="1" ht="15" customHeight="1" x14ac:dyDescent="0.25">
      <c r="Q6349" s="1123"/>
    </row>
    <row r="6350" spans="17:17" s="964" customFormat="1" ht="15" customHeight="1" x14ac:dyDescent="0.25">
      <c r="Q6350" s="1123"/>
    </row>
    <row r="6351" spans="17:17" s="964" customFormat="1" ht="15" customHeight="1" x14ac:dyDescent="0.25">
      <c r="Q6351" s="1123"/>
    </row>
    <row r="6352" spans="17:17" s="964" customFormat="1" ht="15" customHeight="1" x14ac:dyDescent="0.25">
      <c r="Q6352" s="1123"/>
    </row>
    <row r="6353" spans="17:17" s="964" customFormat="1" ht="15" customHeight="1" x14ac:dyDescent="0.25">
      <c r="Q6353" s="1123"/>
    </row>
    <row r="6354" spans="17:17" s="964" customFormat="1" ht="15" customHeight="1" x14ac:dyDescent="0.25">
      <c r="Q6354" s="1123"/>
    </row>
    <row r="6355" spans="17:17" s="964" customFormat="1" ht="15" customHeight="1" x14ac:dyDescent="0.25">
      <c r="Q6355" s="1123"/>
    </row>
    <row r="6356" spans="17:17" s="964" customFormat="1" ht="15" customHeight="1" x14ac:dyDescent="0.25">
      <c r="Q6356" s="1123"/>
    </row>
    <row r="6357" spans="17:17" s="964" customFormat="1" ht="15" customHeight="1" x14ac:dyDescent="0.25">
      <c r="Q6357" s="1123"/>
    </row>
    <row r="6358" spans="17:17" s="964" customFormat="1" ht="15" customHeight="1" x14ac:dyDescent="0.25">
      <c r="Q6358" s="1123"/>
    </row>
    <row r="6359" spans="17:17" s="964" customFormat="1" ht="15" customHeight="1" x14ac:dyDescent="0.25">
      <c r="Q6359" s="1123"/>
    </row>
    <row r="6360" spans="17:17" s="964" customFormat="1" ht="15" customHeight="1" x14ac:dyDescent="0.25">
      <c r="Q6360" s="1123"/>
    </row>
    <row r="6361" spans="17:17" s="964" customFormat="1" ht="15" customHeight="1" x14ac:dyDescent="0.25">
      <c r="Q6361" s="1123"/>
    </row>
    <row r="6362" spans="17:17" s="964" customFormat="1" ht="15" customHeight="1" x14ac:dyDescent="0.25">
      <c r="Q6362" s="1123"/>
    </row>
    <row r="6363" spans="17:17" s="964" customFormat="1" ht="15" customHeight="1" x14ac:dyDescent="0.25">
      <c r="Q6363" s="1123"/>
    </row>
    <row r="6364" spans="17:17" s="964" customFormat="1" ht="15" customHeight="1" x14ac:dyDescent="0.25">
      <c r="Q6364" s="1123"/>
    </row>
    <row r="6365" spans="17:17" s="964" customFormat="1" ht="15" customHeight="1" x14ac:dyDescent="0.25">
      <c r="Q6365" s="1123"/>
    </row>
    <row r="6366" spans="17:17" s="964" customFormat="1" ht="15" customHeight="1" x14ac:dyDescent="0.25">
      <c r="Q6366" s="1123"/>
    </row>
    <row r="6367" spans="17:17" s="964" customFormat="1" ht="15" customHeight="1" x14ac:dyDescent="0.25">
      <c r="Q6367" s="1123"/>
    </row>
    <row r="6368" spans="17:17" s="964" customFormat="1" ht="15" customHeight="1" x14ac:dyDescent="0.25">
      <c r="Q6368" s="1123"/>
    </row>
    <row r="6369" spans="17:17" s="964" customFormat="1" ht="15" customHeight="1" x14ac:dyDescent="0.25">
      <c r="Q6369" s="1123"/>
    </row>
    <row r="6370" spans="17:17" s="964" customFormat="1" ht="15" customHeight="1" x14ac:dyDescent="0.25">
      <c r="Q6370" s="1123"/>
    </row>
    <row r="6371" spans="17:17" s="964" customFormat="1" ht="15" customHeight="1" x14ac:dyDescent="0.25">
      <c r="Q6371" s="1123"/>
    </row>
    <row r="6372" spans="17:17" s="964" customFormat="1" ht="15" customHeight="1" x14ac:dyDescent="0.25">
      <c r="Q6372" s="1123"/>
    </row>
    <row r="6373" spans="17:17" s="964" customFormat="1" ht="15" customHeight="1" x14ac:dyDescent="0.25">
      <c r="Q6373" s="1123"/>
    </row>
    <row r="6374" spans="17:17" s="964" customFormat="1" ht="15" customHeight="1" x14ac:dyDescent="0.25">
      <c r="Q6374" s="1123"/>
    </row>
    <row r="6375" spans="17:17" s="964" customFormat="1" ht="15" customHeight="1" x14ac:dyDescent="0.25">
      <c r="Q6375" s="1123"/>
    </row>
    <row r="6376" spans="17:17" s="964" customFormat="1" ht="15" customHeight="1" x14ac:dyDescent="0.25">
      <c r="Q6376" s="1123"/>
    </row>
    <row r="6377" spans="17:17" s="964" customFormat="1" ht="15" customHeight="1" x14ac:dyDescent="0.25">
      <c r="Q6377" s="1123"/>
    </row>
    <row r="6378" spans="17:17" s="964" customFormat="1" ht="15" customHeight="1" x14ac:dyDescent="0.25">
      <c r="Q6378" s="1123"/>
    </row>
    <row r="6379" spans="17:17" s="964" customFormat="1" ht="15" customHeight="1" x14ac:dyDescent="0.25">
      <c r="Q6379" s="1123"/>
    </row>
    <row r="6380" spans="17:17" s="964" customFormat="1" ht="15" customHeight="1" x14ac:dyDescent="0.25">
      <c r="Q6380" s="1123"/>
    </row>
    <row r="6381" spans="17:17" s="964" customFormat="1" ht="15" customHeight="1" x14ac:dyDescent="0.25">
      <c r="Q6381" s="1123"/>
    </row>
    <row r="6382" spans="17:17" s="964" customFormat="1" ht="15" customHeight="1" x14ac:dyDescent="0.25">
      <c r="Q6382" s="1123"/>
    </row>
    <row r="6383" spans="17:17" s="964" customFormat="1" ht="15" customHeight="1" x14ac:dyDescent="0.25">
      <c r="Q6383" s="1123"/>
    </row>
    <row r="6384" spans="17:17" s="964" customFormat="1" ht="15" customHeight="1" x14ac:dyDescent="0.25">
      <c r="Q6384" s="1123"/>
    </row>
    <row r="6385" spans="17:17" s="964" customFormat="1" ht="15" customHeight="1" x14ac:dyDescent="0.25">
      <c r="Q6385" s="1123"/>
    </row>
    <row r="6386" spans="17:17" s="964" customFormat="1" ht="15" customHeight="1" x14ac:dyDescent="0.25">
      <c r="Q6386" s="1123"/>
    </row>
    <row r="6387" spans="17:17" s="964" customFormat="1" ht="15" customHeight="1" x14ac:dyDescent="0.25">
      <c r="Q6387" s="1123"/>
    </row>
    <row r="6388" spans="17:17" s="964" customFormat="1" ht="15" customHeight="1" x14ac:dyDescent="0.25">
      <c r="Q6388" s="1123"/>
    </row>
    <row r="6389" spans="17:17" s="964" customFormat="1" ht="15" customHeight="1" x14ac:dyDescent="0.25">
      <c r="Q6389" s="1123"/>
    </row>
    <row r="6390" spans="17:17" s="964" customFormat="1" ht="15" customHeight="1" x14ac:dyDescent="0.25">
      <c r="Q6390" s="1123"/>
    </row>
    <row r="6391" spans="17:17" s="964" customFormat="1" ht="15" customHeight="1" x14ac:dyDescent="0.25">
      <c r="Q6391" s="1123"/>
    </row>
    <row r="6392" spans="17:17" s="964" customFormat="1" ht="15" customHeight="1" x14ac:dyDescent="0.25">
      <c r="Q6392" s="1123"/>
    </row>
    <row r="6393" spans="17:17" s="964" customFormat="1" ht="15" customHeight="1" x14ac:dyDescent="0.25">
      <c r="Q6393" s="1123"/>
    </row>
    <row r="6394" spans="17:17" s="964" customFormat="1" ht="15" customHeight="1" x14ac:dyDescent="0.25">
      <c r="Q6394" s="1123"/>
    </row>
    <row r="6395" spans="17:17" s="964" customFormat="1" ht="15" customHeight="1" x14ac:dyDescent="0.25">
      <c r="Q6395" s="1123"/>
    </row>
    <row r="6396" spans="17:17" s="964" customFormat="1" ht="15" customHeight="1" x14ac:dyDescent="0.25">
      <c r="Q6396" s="1123"/>
    </row>
    <row r="6397" spans="17:17" s="964" customFormat="1" ht="15" customHeight="1" x14ac:dyDescent="0.25">
      <c r="Q6397" s="1123"/>
    </row>
    <row r="6398" spans="17:17" s="964" customFormat="1" ht="15" customHeight="1" x14ac:dyDescent="0.25">
      <c r="Q6398" s="1123"/>
    </row>
    <row r="6399" spans="17:17" s="964" customFormat="1" ht="15" customHeight="1" x14ac:dyDescent="0.25">
      <c r="Q6399" s="1123"/>
    </row>
    <row r="6400" spans="17:17" s="964" customFormat="1" ht="15" customHeight="1" x14ac:dyDescent="0.25">
      <c r="Q6400" s="1123"/>
    </row>
    <row r="6401" spans="17:17" s="964" customFormat="1" ht="15" customHeight="1" x14ac:dyDescent="0.25">
      <c r="Q6401" s="1123"/>
    </row>
    <row r="6402" spans="17:17" s="964" customFormat="1" ht="15" customHeight="1" x14ac:dyDescent="0.25">
      <c r="Q6402" s="1123"/>
    </row>
    <row r="6403" spans="17:17" s="964" customFormat="1" ht="15" customHeight="1" x14ac:dyDescent="0.25">
      <c r="Q6403" s="1123"/>
    </row>
    <row r="6404" spans="17:17" s="964" customFormat="1" ht="15" customHeight="1" x14ac:dyDescent="0.25">
      <c r="Q6404" s="1123"/>
    </row>
    <row r="6405" spans="17:17" s="964" customFormat="1" ht="15" customHeight="1" x14ac:dyDescent="0.25">
      <c r="Q6405" s="1123"/>
    </row>
    <row r="6406" spans="17:17" s="964" customFormat="1" ht="15" customHeight="1" x14ac:dyDescent="0.25">
      <c r="Q6406" s="1123"/>
    </row>
    <row r="6407" spans="17:17" s="964" customFormat="1" ht="15" customHeight="1" x14ac:dyDescent="0.25">
      <c r="Q6407" s="1123"/>
    </row>
    <row r="6408" spans="17:17" s="964" customFormat="1" ht="15" customHeight="1" x14ac:dyDescent="0.25">
      <c r="Q6408" s="1123"/>
    </row>
    <row r="6409" spans="17:17" s="964" customFormat="1" ht="15" customHeight="1" x14ac:dyDescent="0.25">
      <c r="Q6409" s="1123"/>
    </row>
    <row r="6410" spans="17:17" s="964" customFormat="1" ht="15" customHeight="1" x14ac:dyDescent="0.25">
      <c r="Q6410" s="1123"/>
    </row>
    <row r="6411" spans="17:17" s="964" customFormat="1" ht="15" customHeight="1" x14ac:dyDescent="0.25">
      <c r="Q6411" s="1123"/>
    </row>
    <row r="6412" spans="17:17" s="964" customFormat="1" ht="15" customHeight="1" x14ac:dyDescent="0.25">
      <c r="Q6412" s="1123"/>
    </row>
    <row r="6413" spans="17:17" s="964" customFormat="1" ht="15" customHeight="1" x14ac:dyDescent="0.25">
      <c r="Q6413" s="1123"/>
    </row>
    <row r="6414" spans="17:17" s="964" customFormat="1" ht="15" customHeight="1" x14ac:dyDescent="0.25">
      <c r="Q6414" s="1123"/>
    </row>
    <row r="6415" spans="17:17" s="964" customFormat="1" ht="15" customHeight="1" x14ac:dyDescent="0.25">
      <c r="Q6415" s="1123"/>
    </row>
    <row r="6416" spans="17:17" s="964" customFormat="1" ht="15" customHeight="1" x14ac:dyDescent="0.25">
      <c r="Q6416" s="1123"/>
    </row>
    <row r="6417" spans="17:17" s="964" customFormat="1" ht="15" customHeight="1" x14ac:dyDescent="0.25">
      <c r="Q6417" s="1123"/>
    </row>
    <row r="6418" spans="17:17" s="964" customFormat="1" ht="15" customHeight="1" x14ac:dyDescent="0.25">
      <c r="Q6418" s="1123"/>
    </row>
    <row r="6419" spans="17:17" s="964" customFormat="1" ht="15" customHeight="1" x14ac:dyDescent="0.25">
      <c r="Q6419" s="1123"/>
    </row>
    <row r="6420" spans="17:17" s="964" customFormat="1" ht="15" customHeight="1" x14ac:dyDescent="0.25">
      <c r="Q6420" s="1123"/>
    </row>
    <row r="6421" spans="17:17" s="964" customFormat="1" ht="15" customHeight="1" x14ac:dyDescent="0.25">
      <c r="Q6421" s="1123"/>
    </row>
    <row r="6422" spans="17:17" s="964" customFormat="1" ht="15" customHeight="1" x14ac:dyDescent="0.25">
      <c r="Q6422" s="1123"/>
    </row>
    <row r="6423" spans="17:17" s="964" customFormat="1" ht="15" customHeight="1" x14ac:dyDescent="0.25">
      <c r="Q6423" s="1123"/>
    </row>
    <row r="6424" spans="17:17" s="964" customFormat="1" ht="15" customHeight="1" x14ac:dyDescent="0.25">
      <c r="Q6424" s="1123"/>
    </row>
    <row r="6425" spans="17:17" s="964" customFormat="1" ht="15" customHeight="1" x14ac:dyDescent="0.25">
      <c r="Q6425" s="1123"/>
    </row>
    <row r="6426" spans="17:17" s="964" customFormat="1" ht="15" customHeight="1" x14ac:dyDescent="0.25">
      <c r="Q6426" s="1123"/>
    </row>
    <row r="6427" spans="17:17" s="964" customFormat="1" ht="15" customHeight="1" x14ac:dyDescent="0.25">
      <c r="Q6427" s="1123"/>
    </row>
    <row r="6428" spans="17:17" s="964" customFormat="1" ht="15" customHeight="1" x14ac:dyDescent="0.25">
      <c r="Q6428" s="1123"/>
    </row>
    <row r="6429" spans="17:17" s="964" customFormat="1" ht="15" customHeight="1" x14ac:dyDescent="0.25">
      <c r="Q6429" s="1123"/>
    </row>
    <row r="6430" spans="17:17" s="964" customFormat="1" ht="15" customHeight="1" x14ac:dyDescent="0.25">
      <c r="Q6430" s="1123"/>
    </row>
    <row r="6431" spans="17:17" s="964" customFormat="1" ht="15" customHeight="1" x14ac:dyDescent="0.25">
      <c r="Q6431" s="1123"/>
    </row>
    <row r="6432" spans="17:17" s="964" customFormat="1" ht="15" customHeight="1" x14ac:dyDescent="0.25">
      <c r="Q6432" s="1123"/>
    </row>
    <row r="6433" spans="17:17" s="964" customFormat="1" ht="15" customHeight="1" x14ac:dyDescent="0.25">
      <c r="Q6433" s="1123"/>
    </row>
    <row r="6434" spans="17:17" s="964" customFormat="1" ht="15" customHeight="1" x14ac:dyDescent="0.25">
      <c r="Q6434" s="1123"/>
    </row>
    <row r="6435" spans="17:17" s="964" customFormat="1" ht="15" customHeight="1" x14ac:dyDescent="0.25">
      <c r="Q6435" s="1123"/>
    </row>
    <row r="6436" spans="17:17" s="964" customFormat="1" ht="15" customHeight="1" x14ac:dyDescent="0.25">
      <c r="Q6436" s="1123"/>
    </row>
    <row r="6437" spans="17:17" s="964" customFormat="1" ht="15" customHeight="1" x14ac:dyDescent="0.25">
      <c r="Q6437" s="1123"/>
    </row>
    <row r="6438" spans="17:17" s="964" customFormat="1" ht="15" customHeight="1" x14ac:dyDescent="0.25">
      <c r="Q6438" s="1123"/>
    </row>
    <row r="6439" spans="17:17" s="964" customFormat="1" ht="15" customHeight="1" x14ac:dyDescent="0.25">
      <c r="Q6439" s="1123"/>
    </row>
    <row r="6440" spans="17:17" s="964" customFormat="1" ht="15" customHeight="1" x14ac:dyDescent="0.25">
      <c r="Q6440" s="1123"/>
    </row>
    <row r="6441" spans="17:17" s="964" customFormat="1" ht="15" customHeight="1" x14ac:dyDescent="0.25">
      <c r="Q6441" s="1123"/>
    </row>
    <row r="6442" spans="17:17" s="964" customFormat="1" ht="15" customHeight="1" x14ac:dyDescent="0.25">
      <c r="Q6442" s="1123"/>
    </row>
    <row r="6443" spans="17:17" s="964" customFormat="1" ht="15" customHeight="1" x14ac:dyDescent="0.25">
      <c r="Q6443" s="1123"/>
    </row>
    <row r="6444" spans="17:17" s="964" customFormat="1" ht="15" customHeight="1" x14ac:dyDescent="0.25">
      <c r="Q6444" s="1123"/>
    </row>
    <row r="6445" spans="17:17" s="964" customFormat="1" ht="15" customHeight="1" x14ac:dyDescent="0.25">
      <c r="Q6445" s="1123"/>
    </row>
    <row r="6446" spans="17:17" s="964" customFormat="1" ht="15" customHeight="1" x14ac:dyDescent="0.25">
      <c r="Q6446" s="1123"/>
    </row>
    <row r="6447" spans="17:17" s="964" customFormat="1" ht="15" customHeight="1" x14ac:dyDescent="0.25">
      <c r="Q6447" s="1123"/>
    </row>
    <row r="6448" spans="17:17" s="964" customFormat="1" ht="15" customHeight="1" x14ac:dyDescent="0.25">
      <c r="Q6448" s="1123"/>
    </row>
    <row r="6449" spans="17:17" s="964" customFormat="1" ht="15" customHeight="1" x14ac:dyDescent="0.25">
      <c r="Q6449" s="1123"/>
    </row>
    <row r="6450" spans="17:17" s="964" customFormat="1" ht="15" customHeight="1" x14ac:dyDescent="0.25">
      <c r="Q6450" s="1123"/>
    </row>
    <row r="6451" spans="17:17" s="964" customFormat="1" ht="15" customHeight="1" x14ac:dyDescent="0.25">
      <c r="Q6451" s="1123"/>
    </row>
    <row r="6452" spans="17:17" s="964" customFormat="1" ht="15" customHeight="1" x14ac:dyDescent="0.25">
      <c r="Q6452" s="1123"/>
    </row>
    <row r="6453" spans="17:17" s="964" customFormat="1" ht="15" customHeight="1" x14ac:dyDescent="0.25">
      <c r="Q6453" s="1123"/>
    </row>
    <row r="6454" spans="17:17" s="964" customFormat="1" ht="15" customHeight="1" x14ac:dyDescent="0.25">
      <c r="Q6454" s="1123"/>
    </row>
    <row r="6455" spans="17:17" s="964" customFormat="1" ht="15" customHeight="1" x14ac:dyDescent="0.25">
      <c r="Q6455" s="1123"/>
    </row>
    <row r="6456" spans="17:17" s="964" customFormat="1" ht="15" customHeight="1" x14ac:dyDescent="0.25">
      <c r="Q6456" s="1123"/>
    </row>
    <row r="6457" spans="17:17" s="964" customFormat="1" ht="15" customHeight="1" x14ac:dyDescent="0.25">
      <c r="Q6457" s="1123"/>
    </row>
    <row r="6458" spans="17:17" s="964" customFormat="1" ht="15" customHeight="1" x14ac:dyDescent="0.25">
      <c r="Q6458" s="1123"/>
    </row>
    <row r="6459" spans="17:17" s="964" customFormat="1" ht="15" customHeight="1" x14ac:dyDescent="0.25">
      <c r="Q6459" s="1123"/>
    </row>
    <row r="6460" spans="17:17" s="964" customFormat="1" ht="15" customHeight="1" x14ac:dyDescent="0.25">
      <c r="Q6460" s="1123"/>
    </row>
    <row r="6461" spans="17:17" s="964" customFormat="1" ht="15" customHeight="1" x14ac:dyDescent="0.25">
      <c r="Q6461" s="1123"/>
    </row>
    <row r="6462" spans="17:17" s="964" customFormat="1" ht="15" customHeight="1" x14ac:dyDescent="0.25">
      <c r="Q6462" s="1123"/>
    </row>
    <row r="6463" spans="17:17" s="964" customFormat="1" ht="15" customHeight="1" x14ac:dyDescent="0.25">
      <c r="Q6463" s="1123"/>
    </row>
    <row r="6464" spans="17:17" s="964" customFormat="1" ht="15" customHeight="1" x14ac:dyDescent="0.25">
      <c r="Q6464" s="1123"/>
    </row>
    <row r="6465" spans="17:17" s="964" customFormat="1" ht="15" customHeight="1" x14ac:dyDescent="0.25">
      <c r="Q6465" s="1123"/>
    </row>
    <row r="6466" spans="17:17" s="964" customFormat="1" ht="15" customHeight="1" x14ac:dyDescent="0.25">
      <c r="Q6466" s="1123"/>
    </row>
    <row r="6467" spans="17:17" s="964" customFormat="1" ht="15" customHeight="1" x14ac:dyDescent="0.25">
      <c r="Q6467" s="1123"/>
    </row>
    <row r="6468" spans="17:17" s="964" customFormat="1" ht="15" customHeight="1" x14ac:dyDescent="0.25">
      <c r="Q6468" s="1123"/>
    </row>
    <row r="6469" spans="17:17" s="964" customFormat="1" ht="15" customHeight="1" x14ac:dyDescent="0.25">
      <c r="Q6469" s="1123"/>
    </row>
    <row r="6470" spans="17:17" s="964" customFormat="1" ht="15" customHeight="1" x14ac:dyDescent="0.25">
      <c r="Q6470" s="1123"/>
    </row>
    <row r="6471" spans="17:17" s="964" customFormat="1" ht="15" customHeight="1" x14ac:dyDescent="0.25">
      <c r="Q6471" s="1123"/>
    </row>
    <row r="6472" spans="17:17" s="964" customFormat="1" ht="15" customHeight="1" x14ac:dyDescent="0.25">
      <c r="Q6472" s="1123"/>
    </row>
    <row r="6473" spans="17:17" s="964" customFormat="1" ht="15" customHeight="1" x14ac:dyDescent="0.25">
      <c r="Q6473" s="1123"/>
    </row>
    <row r="6474" spans="17:17" s="964" customFormat="1" ht="15" customHeight="1" x14ac:dyDescent="0.25">
      <c r="Q6474" s="1123"/>
    </row>
    <row r="6475" spans="17:17" s="964" customFormat="1" ht="15" customHeight="1" x14ac:dyDescent="0.25">
      <c r="Q6475" s="1123"/>
    </row>
    <row r="6476" spans="17:17" s="964" customFormat="1" ht="15" customHeight="1" x14ac:dyDescent="0.25">
      <c r="Q6476" s="1123"/>
    </row>
    <row r="6477" spans="17:17" s="964" customFormat="1" ht="15" customHeight="1" x14ac:dyDescent="0.25">
      <c r="Q6477" s="1123"/>
    </row>
    <row r="6478" spans="17:17" s="964" customFormat="1" ht="15" customHeight="1" x14ac:dyDescent="0.25">
      <c r="Q6478" s="1123"/>
    </row>
    <row r="6479" spans="17:17" s="964" customFormat="1" ht="15" customHeight="1" x14ac:dyDescent="0.25">
      <c r="Q6479" s="1123"/>
    </row>
    <row r="6480" spans="17:17" s="964" customFormat="1" ht="15" customHeight="1" x14ac:dyDescent="0.25">
      <c r="Q6480" s="1123"/>
    </row>
    <row r="6481" spans="17:17" s="964" customFormat="1" ht="15" customHeight="1" x14ac:dyDescent="0.25">
      <c r="Q6481" s="1123"/>
    </row>
    <row r="6482" spans="17:17" s="964" customFormat="1" ht="15" customHeight="1" x14ac:dyDescent="0.25">
      <c r="Q6482" s="1123"/>
    </row>
    <row r="6483" spans="17:17" s="964" customFormat="1" ht="15" customHeight="1" x14ac:dyDescent="0.25">
      <c r="Q6483" s="1123"/>
    </row>
    <row r="6484" spans="17:17" s="964" customFormat="1" ht="15" customHeight="1" x14ac:dyDescent="0.25">
      <c r="Q6484" s="1123"/>
    </row>
    <row r="6485" spans="17:17" s="964" customFormat="1" ht="15" customHeight="1" x14ac:dyDescent="0.25">
      <c r="Q6485" s="1123"/>
    </row>
    <row r="6486" spans="17:17" s="964" customFormat="1" ht="15" customHeight="1" x14ac:dyDescent="0.25">
      <c r="Q6486" s="1123"/>
    </row>
    <row r="6487" spans="17:17" s="964" customFormat="1" ht="15" customHeight="1" x14ac:dyDescent="0.25">
      <c r="Q6487" s="1123"/>
    </row>
    <row r="6488" spans="17:17" s="964" customFormat="1" ht="15" customHeight="1" x14ac:dyDescent="0.25">
      <c r="Q6488" s="1123"/>
    </row>
    <row r="6489" spans="17:17" s="964" customFormat="1" ht="15" customHeight="1" x14ac:dyDescent="0.25">
      <c r="Q6489" s="1123"/>
    </row>
    <row r="6490" spans="17:17" s="964" customFormat="1" ht="15" customHeight="1" x14ac:dyDescent="0.25">
      <c r="Q6490" s="1123"/>
    </row>
    <row r="6491" spans="17:17" s="964" customFormat="1" ht="15" customHeight="1" x14ac:dyDescent="0.25">
      <c r="Q6491" s="1123"/>
    </row>
    <row r="6492" spans="17:17" s="964" customFormat="1" ht="15" customHeight="1" x14ac:dyDescent="0.25">
      <c r="Q6492" s="1123"/>
    </row>
    <row r="6493" spans="17:17" s="964" customFormat="1" ht="15" customHeight="1" x14ac:dyDescent="0.25">
      <c r="Q6493" s="1123"/>
    </row>
    <row r="6494" spans="17:17" s="964" customFormat="1" ht="15" customHeight="1" x14ac:dyDescent="0.25">
      <c r="Q6494" s="1123"/>
    </row>
    <row r="6495" spans="17:17" s="964" customFormat="1" ht="15" customHeight="1" x14ac:dyDescent="0.25">
      <c r="Q6495" s="1123"/>
    </row>
    <row r="6496" spans="17:17" s="964" customFormat="1" ht="15" customHeight="1" x14ac:dyDescent="0.25">
      <c r="Q6496" s="1123"/>
    </row>
    <row r="6497" spans="17:17" s="964" customFormat="1" ht="15" customHeight="1" x14ac:dyDescent="0.25">
      <c r="Q6497" s="1123"/>
    </row>
    <row r="6498" spans="17:17" s="964" customFormat="1" ht="15" customHeight="1" x14ac:dyDescent="0.25">
      <c r="Q6498" s="1123"/>
    </row>
    <row r="6499" spans="17:17" s="964" customFormat="1" ht="15" customHeight="1" x14ac:dyDescent="0.25">
      <c r="Q6499" s="1123"/>
    </row>
    <row r="6500" spans="17:17" s="964" customFormat="1" ht="15" customHeight="1" x14ac:dyDescent="0.25">
      <c r="Q6500" s="1123"/>
    </row>
    <row r="6501" spans="17:17" s="964" customFormat="1" ht="15" customHeight="1" x14ac:dyDescent="0.25">
      <c r="Q6501" s="1123"/>
    </row>
    <row r="6502" spans="17:17" s="964" customFormat="1" ht="15" customHeight="1" x14ac:dyDescent="0.25">
      <c r="Q6502" s="1123"/>
    </row>
    <row r="6503" spans="17:17" s="964" customFormat="1" ht="15" customHeight="1" x14ac:dyDescent="0.25">
      <c r="Q6503" s="1123"/>
    </row>
    <row r="6504" spans="17:17" s="964" customFormat="1" ht="15" customHeight="1" x14ac:dyDescent="0.25">
      <c r="Q6504" s="1123"/>
    </row>
    <row r="6505" spans="17:17" s="964" customFormat="1" ht="15" customHeight="1" x14ac:dyDescent="0.25">
      <c r="Q6505" s="1123"/>
    </row>
    <row r="6506" spans="17:17" s="964" customFormat="1" ht="15" customHeight="1" x14ac:dyDescent="0.25">
      <c r="Q6506" s="1123"/>
    </row>
    <row r="6507" spans="17:17" s="964" customFormat="1" ht="15" customHeight="1" x14ac:dyDescent="0.25">
      <c r="Q6507" s="1123"/>
    </row>
    <row r="6508" spans="17:17" s="964" customFormat="1" ht="15" customHeight="1" x14ac:dyDescent="0.25">
      <c r="Q6508" s="1123"/>
    </row>
    <row r="6509" spans="17:17" s="964" customFormat="1" ht="15" customHeight="1" x14ac:dyDescent="0.25">
      <c r="Q6509" s="1123"/>
    </row>
    <row r="6510" spans="17:17" s="964" customFormat="1" ht="15" customHeight="1" x14ac:dyDescent="0.25">
      <c r="Q6510" s="1123"/>
    </row>
    <row r="6511" spans="17:17" s="964" customFormat="1" ht="15" customHeight="1" x14ac:dyDescent="0.25">
      <c r="Q6511" s="1123"/>
    </row>
    <row r="6512" spans="17:17" s="964" customFormat="1" ht="15" customHeight="1" x14ac:dyDescent="0.25">
      <c r="Q6512" s="1123"/>
    </row>
    <row r="6513" spans="17:17" s="964" customFormat="1" ht="15" customHeight="1" x14ac:dyDescent="0.25">
      <c r="Q6513" s="1123"/>
    </row>
    <row r="6514" spans="17:17" s="964" customFormat="1" ht="15" customHeight="1" x14ac:dyDescent="0.25">
      <c r="Q6514" s="1123"/>
    </row>
    <row r="6515" spans="17:17" s="964" customFormat="1" ht="15" customHeight="1" x14ac:dyDescent="0.25">
      <c r="Q6515" s="1123"/>
    </row>
    <row r="6516" spans="17:17" s="964" customFormat="1" ht="15" customHeight="1" x14ac:dyDescent="0.25">
      <c r="Q6516" s="1123"/>
    </row>
    <row r="6517" spans="17:17" s="964" customFormat="1" ht="15" customHeight="1" x14ac:dyDescent="0.25">
      <c r="Q6517" s="1123"/>
    </row>
    <row r="6518" spans="17:17" s="964" customFormat="1" ht="15" customHeight="1" x14ac:dyDescent="0.25">
      <c r="Q6518" s="1123"/>
    </row>
    <row r="6519" spans="17:17" s="964" customFormat="1" ht="15" customHeight="1" x14ac:dyDescent="0.25">
      <c r="Q6519" s="1123"/>
    </row>
    <row r="6520" spans="17:17" s="964" customFormat="1" ht="15" customHeight="1" x14ac:dyDescent="0.25">
      <c r="Q6520" s="1123"/>
    </row>
    <row r="6521" spans="17:17" s="964" customFormat="1" ht="15" customHeight="1" x14ac:dyDescent="0.25">
      <c r="Q6521" s="1123"/>
    </row>
    <row r="6522" spans="17:17" s="964" customFormat="1" ht="15" customHeight="1" x14ac:dyDescent="0.25">
      <c r="Q6522" s="1123"/>
    </row>
    <row r="6523" spans="17:17" s="964" customFormat="1" ht="15" customHeight="1" x14ac:dyDescent="0.25">
      <c r="Q6523" s="1123"/>
    </row>
    <row r="6524" spans="17:17" s="964" customFormat="1" ht="15" customHeight="1" x14ac:dyDescent="0.25">
      <c r="Q6524" s="1123"/>
    </row>
    <row r="6525" spans="17:17" s="964" customFormat="1" ht="15" customHeight="1" x14ac:dyDescent="0.25">
      <c r="Q6525" s="1123"/>
    </row>
    <row r="6526" spans="17:17" s="964" customFormat="1" ht="15" customHeight="1" x14ac:dyDescent="0.25">
      <c r="Q6526" s="1123"/>
    </row>
    <row r="6527" spans="17:17" s="964" customFormat="1" ht="15" customHeight="1" x14ac:dyDescent="0.25">
      <c r="Q6527" s="1123"/>
    </row>
    <row r="6528" spans="17:17" s="964" customFormat="1" ht="15" customHeight="1" x14ac:dyDescent="0.25">
      <c r="Q6528" s="1123"/>
    </row>
    <row r="6529" spans="17:17" s="964" customFormat="1" ht="15" customHeight="1" x14ac:dyDescent="0.25">
      <c r="Q6529" s="1123"/>
    </row>
    <row r="6530" spans="17:17" s="964" customFormat="1" ht="15" customHeight="1" x14ac:dyDescent="0.25">
      <c r="Q6530" s="1123"/>
    </row>
    <row r="6531" spans="17:17" s="964" customFormat="1" ht="15" customHeight="1" x14ac:dyDescent="0.25">
      <c r="Q6531" s="1123"/>
    </row>
    <row r="6532" spans="17:17" s="964" customFormat="1" ht="15" customHeight="1" x14ac:dyDescent="0.25">
      <c r="Q6532" s="1123"/>
    </row>
    <row r="6533" spans="17:17" s="964" customFormat="1" ht="15" customHeight="1" x14ac:dyDescent="0.25">
      <c r="Q6533" s="1123"/>
    </row>
    <row r="6534" spans="17:17" s="964" customFormat="1" ht="15" customHeight="1" x14ac:dyDescent="0.25">
      <c r="Q6534" s="1123"/>
    </row>
    <row r="6535" spans="17:17" s="964" customFormat="1" ht="15" customHeight="1" x14ac:dyDescent="0.25">
      <c r="Q6535" s="1123"/>
    </row>
    <row r="6536" spans="17:17" s="964" customFormat="1" ht="15" customHeight="1" x14ac:dyDescent="0.25">
      <c r="Q6536" s="1123"/>
    </row>
    <row r="6537" spans="17:17" s="964" customFormat="1" ht="15" customHeight="1" x14ac:dyDescent="0.25">
      <c r="Q6537" s="1123"/>
    </row>
    <row r="6538" spans="17:17" s="964" customFormat="1" ht="15" customHeight="1" x14ac:dyDescent="0.25">
      <c r="Q6538" s="1123"/>
    </row>
    <row r="6539" spans="17:17" s="964" customFormat="1" ht="15" customHeight="1" x14ac:dyDescent="0.25">
      <c r="Q6539" s="1123"/>
    </row>
    <row r="6540" spans="17:17" s="964" customFormat="1" ht="15" customHeight="1" x14ac:dyDescent="0.25">
      <c r="Q6540" s="1123"/>
    </row>
    <row r="6541" spans="17:17" s="964" customFormat="1" ht="15" customHeight="1" x14ac:dyDescent="0.25">
      <c r="Q6541" s="1123"/>
    </row>
    <row r="6542" spans="17:17" s="964" customFormat="1" ht="15" customHeight="1" x14ac:dyDescent="0.25">
      <c r="Q6542" s="1123"/>
    </row>
    <row r="6543" spans="17:17" s="964" customFormat="1" ht="15" customHeight="1" x14ac:dyDescent="0.25">
      <c r="Q6543" s="1123"/>
    </row>
    <row r="6544" spans="17:17" s="964" customFormat="1" ht="15" customHeight="1" x14ac:dyDescent="0.25">
      <c r="Q6544" s="1123"/>
    </row>
    <row r="6545" spans="17:17" s="964" customFormat="1" ht="15" customHeight="1" x14ac:dyDescent="0.25">
      <c r="Q6545" s="1123"/>
    </row>
    <row r="6546" spans="17:17" s="964" customFormat="1" ht="15" customHeight="1" x14ac:dyDescent="0.25">
      <c r="Q6546" s="1123"/>
    </row>
    <row r="6547" spans="17:17" s="964" customFormat="1" ht="15" customHeight="1" x14ac:dyDescent="0.25">
      <c r="Q6547" s="1123"/>
    </row>
    <row r="6548" spans="17:17" s="964" customFormat="1" ht="15" customHeight="1" x14ac:dyDescent="0.25">
      <c r="Q6548" s="1123"/>
    </row>
    <row r="6549" spans="17:17" s="964" customFormat="1" ht="15" customHeight="1" x14ac:dyDescent="0.25">
      <c r="Q6549" s="1123"/>
    </row>
    <row r="6550" spans="17:17" s="964" customFormat="1" ht="15" customHeight="1" x14ac:dyDescent="0.25">
      <c r="Q6550" s="1123"/>
    </row>
    <row r="6551" spans="17:17" s="964" customFormat="1" ht="15" customHeight="1" x14ac:dyDescent="0.25">
      <c r="Q6551" s="1123"/>
    </row>
    <row r="6552" spans="17:17" s="964" customFormat="1" ht="15" customHeight="1" x14ac:dyDescent="0.25">
      <c r="Q6552" s="1123"/>
    </row>
    <row r="6553" spans="17:17" s="964" customFormat="1" ht="15" customHeight="1" x14ac:dyDescent="0.25">
      <c r="Q6553" s="1123"/>
    </row>
    <row r="6554" spans="17:17" s="964" customFormat="1" ht="15" customHeight="1" x14ac:dyDescent="0.25">
      <c r="Q6554" s="1123"/>
    </row>
    <row r="6555" spans="17:17" s="964" customFormat="1" ht="15" customHeight="1" x14ac:dyDescent="0.25">
      <c r="Q6555" s="1123"/>
    </row>
    <row r="6556" spans="17:17" s="964" customFormat="1" ht="15" customHeight="1" x14ac:dyDescent="0.25">
      <c r="Q6556" s="1123"/>
    </row>
    <row r="6557" spans="17:17" s="964" customFormat="1" ht="15" customHeight="1" x14ac:dyDescent="0.25">
      <c r="Q6557" s="1123"/>
    </row>
    <row r="6558" spans="17:17" s="964" customFormat="1" ht="15" customHeight="1" x14ac:dyDescent="0.25">
      <c r="Q6558" s="1123"/>
    </row>
    <row r="6559" spans="17:17" s="964" customFormat="1" ht="15" customHeight="1" x14ac:dyDescent="0.25">
      <c r="Q6559" s="1123"/>
    </row>
    <row r="6560" spans="17:17" s="964" customFormat="1" ht="15" customHeight="1" x14ac:dyDescent="0.25">
      <c r="Q6560" s="1123"/>
    </row>
    <row r="6561" spans="17:17" s="964" customFormat="1" ht="15" customHeight="1" x14ac:dyDescent="0.25">
      <c r="Q6561" s="1123"/>
    </row>
    <row r="6562" spans="17:17" s="964" customFormat="1" ht="15" customHeight="1" x14ac:dyDescent="0.25">
      <c r="Q6562" s="1123"/>
    </row>
    <row r="6563" spans="17:17" s="964" customFormat="1" ht="15" customHeight="1" x14ac:dyDescent="0.25">
      <c r="Q6563" s="1123"/>
    </row>
    <row r="6564" spans="17:17" s="964" customFormat="1" ht="15" customHeight="1" x14ac:dyDescent="0.25">
      <c r="Q6564" s="1123"/>
    </row>
    <row r="6565" spans="17:17" s="964" customFormat="1" ht="15" customHeight="1" x14ac:dyDescent="0.25">
      <c r="Q6565" s="1123"/>
    </row>
    <row r="6566" spans="17:17" s="964" customFormat="1" ht="15" customHeight="1" x14ac:dyDescent="0.25">
      <c r="Q6566" s="1123"/>
    </row>
    <row r="6567" spans="17:17" s="964" customFormat="1" ht="15" customHeight="1" x14ac:dyDescent="0.25">
      <c r="Q6567" s="1123"/>
    </row>
    <row r="6568" spans="17:17" s="964" customFormat="1" ht="15" customHeight="1" x14ac:dyDescent="0.25">
      <c r="Q6568" s="1123"/>
    </row>
    <row r="6569" spans="17:17" s="964" customFormat="1" ht="15" customHeight="1" x14ac:dyDescent="0.25">
      <c r="Q6569" s="1123"/>
    </row>
    <row r="6570" spans="17:17" s="964" customFormat="1" ht="15" customHeight="1" x14ac:dyDescent="0.25">
      <c r="Q6570" s="1123"/>
    </row>
    <row r="6571" spans="17:17" s="964" customFormat="1" ht="15" customHeight="1" x14ac:dyDescent="0.25">
      <c r="Q6571" s="1123"/>
    </row>
    <row r="6572" spans="17:17" s="964" customFormat="1" ht="15" customHeight="1" x14ac:dyDescent="0.25">
      <c r="Q6572" s="1123"/>
    </row>
    <row r="6573" spans="17:17" s="964" customFormat="1" ht="15" customHeight="1" x14ac:dyDescent="0.25">
      <c r="Q6573" s="1123"/>
    </row>
    <row r="6574" spans="17:17" s="964" customFormat="1" ht="15" customHeight="1" x14ac:dyDescent="0.25">
      <c r="Q6574" s="1123"/>
    </row>
    <row r="6575" spans="17:17" s="964" customFormat="1" ht="15" customHeight="1" x14ac:dyDescent="0.25">
      <c r="Q6575" s="1123"/>
    </row>
    <row r="6576" spans="17:17" s="964" customFormat="1" ht="15" customHeight="1" x14ac:dyDescent="0.25">
      <c r="Q6576" s="1123"/>
    </row>
    <row r="6577" spans="17:17" s="964" customFormat="1" ht="15" customHeight="1" x14ac:dyDescent="0.25">
      <c r="Q6577" s="1123"/>
    </row>
    <row r="6578" spans="17:17" s="964" customFormat="1" ht="15" customHeight="1" x14ac:dyDescent="0.25">
      <c r="Q6578" s="1123"/>
    </row>
    <row r="6579" spans="17:17" s="964" customFormat="1" ht="15" customHeight="1" x14ac:dyDescent="0.25">
      <c r="Q6579" s="1123"/>
    </row>
    <row r="6580" spans="17:17" s="964" customFormat="1" ht="15" customHeight="1" x14ac:dyDescent="0.25">
      <c r="Q6580" s="1123"/>
    </row>
    <row r="6581" spans="17:17" s="964" customFormat="1" ht="15" customHeight="1" x14ac:dyDescent="0.25">
      <c r="Q6581" s="1123"/>
    </row>
    <row r="6582" spans="17:17" s="964" customFormat="1" ht="15" customHeight="1" x14ac:dyDescent="0.25">
      <c r="Q6582" s="1123"/>
    </row>
    <row r="6583" spans="17:17" s="964" customFormat="1" ht="15" customHeight="1" x14ac:dyDescent="0.25">
      <c r="Q6583" s="1123"/>
    </row>
    <row r="6584" spans="17:17" s="964" customFormat="1" ht="15" customHeight="1" x14ac:dyDescent="0.25">
      <c r="Q6584" s="1123"/>
    </row>
    <row r="6585" spans="17:17" s="964" customFormat="1" ht="15" customHeight="1" x14ac:dyDescent="0.25">
      <c r="Q6585" s="1123"/>
    </row>
    <row r="6586" spans="17:17" s="964" customFormat="1" ht="15" customHeight="1" x14ac:dyDescent="0.25">
      <c r="Q6586" s="1123"/>
    </row>
    <row r="6587" spans="17:17" s="964" customFormat="1" ht="15" customHeight="1" x14ac:dyDescent="0.25">
      <c r="Q6587" s="1123"/>
    </row>
    <row r="6588" spans="17:17" s="964" customFormat="1" ht="15" customHeight="1" x14ac:dyDescent="0.25">
      <c r="Q6588" s="1123"/>
    </row>
    <row r="6589" spans="17:17" s="964" customFormat="1" ht="15" customHeight="1" x14ac:dyDescent="0.25">
      <c r="Q6589" s="1123"/>
    </row>
    <row r="6590" spans="17:17" s="964" customFormat="1" ht="15" customHeight="1" x14ac:dyDescent="0.25">
      <c r="Q6590" s="1123"/>
    </row>
    <row r="6591" spans="17:17" s="964" customFormat="1" ht="15" customHeight="1" x14ac:dyDescent="0.25">
      <c r="Q6591" s="1123"/>
    </row>
    <row r="6592" spans="17:17" s="964" customFormat="1" ht="15" customHeight="1" x14ac:dyDescent="0.25">
      <c r="Q6592" s="1123"/>
    </row>
    <row r="6593" spans="17:17" s="964" customFormat="1" ht="15" customHeight="1" x14ac:dyDescent="0.25">
      <c r="Q6593" s="1123"/>
    </row>
    <row r="6594" spans="17:17" s="964" customFormat="1" ht="15" customHeight="1" x14ac:dyDescent="0.25">
      <c r="Q6594" s="1123"/>
    </row>
    <row r="6595" spans="17:17" s="964" customFormat="1" ht="15" customHeight="1" x14ac:dyDescent="0.25">
      <c r="Q6595" s="1123"/>
    </row>
    <row r="6596" spans="17:17" s="964" customFormat="1" ht="15" customHeight="1" x14ac:dyDescent="0.25">
      <c r="Q6596" s="1123"/>
    </row>
    <row r="6597" spans="17:17" s="964" customFormat="1" ht="15" customHeight="1" x14ac:dyDescent="0.25">
      <c r="Q6597" s="1123"/>
    </row>
    <row r="6598" spans="17:17" s="964" customFormat="1" ht="15" customHeight="1" x14ac:dyDescent="0.25">
      <c r="Q6598" s="1123"/>
    </row>
    <row r="6599" spans="17:17" s="964" customFormat="1" ht="15" customHeight="1" x14ac:dyDescent="0.25">
      <c r="Q6599" s="1123"/>
    </row>
    <row r="6600" spans="17:17" s="964" customFormat="1" ht="15" customHeight="1" x14ac:dyDescent="0.25">
      <c r="Q6600" s="1123"/>
    </row>
    <row r="6601" spans="17:17" s="964" customFormat="1" ht="15" customHeight="1" x14ac:dyDescent="0.25">
      <c r="Q6601" s="1123"/>
    </row>
    <row r="6602" spans="17:17" s="964" customFormat="1" ht="15" customHeight="1" x14ac:dyDescent="0.25">
      <c r="Q6602" s="1123"/>
    </row>
    <row r="6603" spans="17:17" s="964" customFormat="1" ht="15" customHeight="1" x14ac:dyDescent="0.25">
      <c r="Q6603" s="1123"/>
    </row>
    <row r="6604" spans="17:17" s="964" customFormat="1" ht="15" customHeight="1" x14ac:dyDescent="0.25">
      <c r="Q6604" s="1123"/>
    </row>
    <row r="6605" spans="17:17" s="964" customFormat="1" ht="15" customHeight="1" x14ac:dyDescent="0.25">
      <c r="Q6605" s="1123"/>
    </row>
    <row r="6606" spans="17:17" s="964" customFormat="1" ht="15" customHeight="1" x14ac:dyDescent="0.25">
      <c r="Q6606" s="1123"/>
    </row>
    <row r="6607" spans="17:17" s="964" customFormat="1" ht="15" customHeight="1" x14ac:dyDescent="0.25">
      <c r="Q6607" s="1123"/>
    </row>
    <row r="6608" spans="17:17" s="964" customFormat="1" ht="15" customHeight="1" x14ac:dyDescent="0.25">
      <c r="Q6608" s="1123"/>
    </row>
    <row r="6609" spans="17:17" s="964" customFormat="1" ht="15" customHeight="1" x14ac:dyDescent="0.25">
      <c r="Q6609" s="1123"/>
    </row>
    <row r="6610" spans="17:17" s="964" customFormat="1" ht="15" customHeight="1" x14ac:dyDescent="0.25">
      <c r="Q6610" s="1123"/>
    </row>
    <row r="6611" spans="17:17" s="964" customFormat="1" ht="15" customHeight="1" x14ac:dyDescent="0.25">
      <c r="Q6611" s="1123"/>
    </row>
    <row r="6612" spans="17:17" s="964" customFormat="1" ht="15" customHeight="1" x14ac:dyDescent="0.25">
      <c r="Q6612" s="1123"/>
    </row>
    <row r="6613" spans="17:17" s="964" customFormat="1" ht="15" customHeight="1" x14ac:dyDescent="0.25">
      <c r="Q6613" s="1123"/>
    </row>
    <row r="6614" spans="17:17" s="964" customFormat="1" ht="15" customHeight="1" x14ac:dyDescent="0.25">
      <c r="Q6614" s="1123"/>
    </row>
    <row r="6615" spans="17:17" s="964" customFormat="1" ht="15" customHeight="1" x14ac:dyDescent="0.25">
      <c r="Q6615" s="1123"/>
    </row>
    <row r="6616" spans="17:17" s="964" customFormat="1" ht="15" customHeight="1" x14ac:dyDescent="0.25">
      <c r="Q6616" s="1123"/>
    </row>
    <row r="6617" spans="17:17" s="964" customFormat="1" ht="15" customHeight="1" x14ac:dyDescent="0.25">
      <c r="Q6617" s="1123"/>
    </row>
    <row r="6618" spans="17:17" s="964" customFormat="1" ht="15" customHeight="1" x14ac:dyDescent="0.25">
      <c r="Q6618" s="1123"/>
    </row>
    <row r="6619" spans="17:17" s="964" customFormat="1" ht="15" customHeight="1" x14ac:dyDescent="0.25">
      <c r="Q6619" s="1123"/>
    </row>
    <row r="6620" spans="17:17" s="964" customFormat="1" ht="15" customHeight="1" x14ac:dyDescent="0.25">
      <c r="Q6620" s="1123"/>
    </row>
    <row r="6621" spans="17:17" s="964" customFormat="1" ht="15" customHeight="1" x14ac:dyDescent="0.25">
      <c r="Q6621" s="1123"/>
    </row>
    <row r="6622" spans="17:17" s="964" customFormat="1" ht="15" customHeight="1" x14ac:dyDescent="0.25">
      <c r="Q6622" s="1123"/>
    </row>
    <row r="6623" spans="17:17" s="964" customFormat="1" ht="15" customHeight="1" x14ac:dyDescent="0.25">
      <c r="Q6623" s="1123"/>
    </row>
    <row r="6624" spans="17:17" s="964" customFormat="1" ht="15" customHeight="1" x14ac:dyDescent="0.25">
      <c r="Q6624" s="1123"/>
    </row>
    <row r="6625" spans="17:17" s="964" customFormat="1" ht="15" customHeight="1" x14ac:dyDescent="0.25">
      <c r="Q6625" s="1123"/>
    </row>
    <row r="6626" spans="17:17" s="964" customFormat="1" ht="15" customHeight="1" x14ac:dyDescent="0.25">
      <c r="Q6626" s="1123"/>
    </row>
    <row r="6627" spans="17:17" s="964" customFormat="1" ht="15" customHeight="1" x14ac:dyDescent="0.25">
      <c r="Q6627" s="1123"/>
    </row>
    <row r="6628" spans="17:17" s="964" customFormat="1" ht="15" customHeight="1" x14ac:dyDescent="0.25">
      <c r="Q6628" s="1123"/>
    </row>
    <row r="6629" spans="17:17" s="964" customFormat="1" ht="15" customHeight="1" x14ac:dyDescent="0.25">
      <c r="Q6629" s="1123"/>
    </row>
    <row r="6630" spans="17:17" s="964" customFormat="1" ht="15" customHeight="1" x14ac:dyDescent="0.25">
      <c r="Q6630" s="1123"/>
    </row>
    <row r="6631" spans="17:17" s="964" customFormat="1" ht="15" customHeight="1" x14ac:dyDescent="0.25">
      <c r="Q6631" s="1123"/>
    </row>
    <row r="6632" spans="17:17" s="964" customFormat="1" ht="15" customHeight="1" x14ac:dyDescent="0.25">
      <c r="Q6632" s="1123"/>
    </row>
    <row r="6633" spans="17:17" s="964" customFormat="1" ht="15" customHeight="1" x14ac:dyDescent="0.25">
      <c r="Q6633" s="1123"/>
    </row>
    <row r="6634" spans="17:17" s="964" customFormat="1" ht="15" customHeight="1" x14ac:dyDescent="0.25">
      <c r="Q6634" s="1123"/>
    </row>
    <row r="6635" spans="17:17" s="964" customFormat="1" ht="15" customHeight="1" x14ac:dyDescent="0.25">
      <c r="Q6635" s="1123"/>
    </row>
    <row r="6636" spans="17:17" s="964" customFormat="1" ht="15" customHeight="1" x14ac:dyDescent="0.25">
      <c r="Q6636" s="1123"/>
    </row>
    <row r="6637" spans="17:17" s="964" customFormat="1" ht="15" customHeight="1" x14ac:dyDescent="0.25">
      <c r="Q6637" s="1123"/>
    </row>
    <row r="6638" spans="17:17" s="964" customFormat="1" ht="15" customHeight="1" x14ac:dyDescent="0.25">
      <c r="Q6638" s="1123"/>
    </row>
    <row r="6639" spans="17:17" s="964" customFormat="1" ht="15" customHeight="1" x14ac:dyDescent="0.25">
      <c r="Q6639" s="1123"/>
    </row>
    <row r="6640" spans="17:17" s="964" customFormat="1" ht="15" customHeight="1" x14ac:dyDescent="0.25">
      <c r="Q6640" s="1123"/>
    </row>
    <row r="6641" spans="17:17" s="964" customFormat="1" ht="15" customHeight="1" x14ac:dyDescent="0.25">
      <c r="Q6641" s="1123"/>
    </row>
    <row r="6642" spans="17:17" s="964" customFormat="1" ht="15" customHeight="1" x14ac:dyDescent="0.25">
      <c r="Q6642" s="1123"/>
    </row>
    <row r="6643" spans="17:17" s="964" customFormat="1" ht="15" customHeight="1" x14ac:dyDescent="0.25">
      <c r="Q6643" s="1123"/>
    </row>
    <row r="6644" spans="17:17" s="964" customFormat="1" ht="15" customHeight="1" x14ac:dyDescent="0.25">
      <c r="Q6644" s="1123"/>
    </row>
    <row r="6645" spans="17:17" s="964" customFormat="1" ht="15" customHeight="1" x14ac:dyDescent="0.25">
      <c r="Q6645" s="1123"/>
    </row>
    <row r="6646" spans="17:17" s="964" customFormat="1" ht="15" customHeight="1" x14ac:dyDescent="0.25">
      <c r="Q6646" s="1123"/>
    </row>
    <row r="6647" spans="17:17" s="964" customFormat="1" ht="15" customHeight="1" x14ac:dyDescent="0.25">
      <c r="Q6647" s="1123"/>
    </row>
    <row r="6648" spans="17:17" s="964" customFormat="1" ht="15" customHeight="1" x14ac:dyDescent="0.25">
      <c r="Q6648" s="1123"/>
    </row>
    <row r="6649" spans="17:17" s="964" customFormat="1" ht="15" customHeight="1" x14ac:dyDescent="0.25">
      <c r="Q6649" s="1123"/>
    </row>
    <row r="6650" spans="17:17" s="964" customFormat="1" ht="15" customHeight="1" x14ac:dyDescent="0.25">
      <c r="Q6650" s="1123"/>
    </row>
    <row r="6651" spans="17:17" s="964" customFormat="1" ht="15" customHeight="1" x14ac:dyDescent="0.25">
      <c r="Q6651" s="1123"/>
    </row>
    <row r="6652" spans="17:17" s="964" customFormat="1" ht="15" customHeight="1" x14ac:dyDescent="0.25">
      <c r="Q6652" s="1123"/>
    </row>
    <row r="6653" spans="17:17" s="964" customFormat="1" ht="15" customHeight="1" x14ac:dyDescent="0.25">
      <c r="Q6653" s="1123"/>
    </row>
    <row r="6654" spans="17:17" s="964" customFormat="1" ht="15" customHeight="1" x14ac:dyDescent="0.25">
      <c r="Q6654" s="1123"/>
    </row>
    <row r="6655" spans="17:17" s="964" customFormat="1" ht="15" customHeight="1" x14ac:dyDescent="0.25">
      <c r="Q6655" s="1123"/>
    </row>
    <row r="6656" spans="17:17" s="964" customFormat="1" ht="15" customHeight="1" x14ac:dyDescent="0.25">
      <c r="Q6656" s="1123"/>
    </row>
    <row r="6657" spans="17:17" s="964" customFormat="1" ht="15" customHeight="1" x14ac:dyDescent="0.25">
      <c r="Q6657" s="1123"/>
    </row>
    <row r="6658" spans="17:17" s="964" customFormat="1" ht="15" customHeight="1" x14ac:dyDescent="0.25">
      <c r="Q6658" s="1123"/>
    </row>
    <row r="6659" spans="17:17" s="964" customFormat="1" ht="15" customHeight="1" x14ac:dyDescent="0.25">
      <c r="Q6659" s="1123"/>
    </row>
    <row r="6660" spans="17:17" s="964" customFormat="1" ht="15" customHeight="1" x14ac:dyDescent="0.25">
      <c r="Q6660" s="1123"/>
    </row>
    <row r="6661" spans="17:17" s="964" customFormat="1" ht="15" customHeight="1" x14ac:dyDescent="0.25">
      <c r="Q6661" s="1123"/>
    </row>
    <row r="6662" spans="17:17" s="964" customFormat="1" ht="15" customHeight="1" x14ac:dyDescent="0.25">
      <c r="Q6662" s="1123"/>
    </row>
    <row r="6663" spans="17:17" s="964" customFormat="1" ht="15" customHeight="1" x14ac:dyDescent="0.25">
      <c r="Q6663" s="1123"/>
    </row>
    <row r="6664" spans="17:17" s="964" customFormat="1" ht="15" customHeight="1" x14ac:dyDescent="0.25">
      <c r="Q6664" s="1123"/>
    </row>
    <row r="6665" spans="17:17" s="964" customFormat="1" ht="15" customHeight="1" x14ac:dyDescent="0.25">
      <c r="Q6665" s="1123"/>
    </row>
    <row r="6666" spans="17:17" s="964" customFormat="1" ht="15" customHeight="1" x14ac:dyDescent="0.25">
      <c r="Q6666" s="1123"/>
    </row>
    <row r="6667" spans="17:17" s="964" customFormat="1" ht="15" customHeight="1" x14ac:dyDescent="0.25">
      <c r="Q6667" s="1123"/>
    </row>
    <row r="6668" spans="17:17" s="964" customFormat="1" ht="15" customHeight="1" x14ac:dyDescent="0.25">
      <c r="Q6668" s="1123"/>
    </row>
    <row r="6669" spans="17:17" s="964" customFormat="1" ht="15" customHeight="1" x14ac:dyDescent="0.25">
      <c r="Q6669" s="1123"/>
    </row>
    <row r="6670" spans="17:17" s="964" customFormat="1" ht="15" customHeight="1" x14ac:dyDescent="0.25">
      <c r="Q6670" s="1123"/>
    </row>
    <row r="6671" spans="17:17" s="964" customFormat="1" ht="15" customHeight="1" x14ac:dyDescent="0.25">
      <c r="Q6671" s="1123"/>
    </row>
    <row r="6672" spans="17:17" s="964" customFormat="1" ht="15" customHeight="1" x14ac:dyDescent="0.25">
      <c r="Q6672" s="1123"/>
    </row>
    <row r="6673" spans="17:17" s="964" customFormat="1" ht="15" customHeight="1" x14ac:dyDescent="0.25">
      <c r="Q6673" s="1123"/>
    </row>
    <row r="6674" spans="17:17" s="964" customFormat="1" ht="15" customHeight="1" x14ac:dyDescent="0.25">
      <c r="Q6674" s="1123"/>
    </row>
    <row r="6675" spans="17:17" s="964" customFormat="1" ht="15" customHeight="1" x14ac:dyDescent="0.25">
      <c r="Q6675" s="1123"/>
    </row>
    <row r="6676" spans="17:17" s="964" customFormat="1" ht="15" customHeight="1" x14ac:dyDescent="0.25">
      <c r="Q6676" s="1123"/>
    </row>
    <row r="6677" spans="17:17" s="964" customFormat="1" ht="15" customHeight="1" x14ac:dyDescent="0.25">
      <c r="Q6677" s="1123"/>
    </row>
    <row r="6678" spans="17:17" s="964" customFormat="1" ht="15" customHeight="1" x14ac:dyDescent="0.25">
      <c r="Q6678" s="1123"/>
    </row>
    <row r="6679" spans="17:17" s="964" customFormat="1" ht="15" customHeight="1" x14ac:dyDescent="0.25">
      <c r="Q6679" s="1123"/>
    </row>
    <row r="6680" spans="17:17" s="964" customFormat="1" ht="15" customHeight="1" x14ac:dyDescent="0.25">
      <c r="Q6680" s="1123"/>
    </row>
    <row r="6681" spans="17:17" s="964" customFormat="1" ht="15" customHeight="1" x14ac:dyDescent="0.25">
      <c r="Q6681" s="1123"/>
    </row>
    <row r="6682" spans="17:17" s="964" customFormat="1" ht="15" customHeight="1" x14ac:dyDescent="0.25">
      <c r="Q6682" s="1123"/>
    </row>
    <row r="6683" spans="17:17" s="964" customFormat="1" ht="15" customHeight="1" x14ac:dyDescent="0.25">
      <c r="Q6683" s="1123"/>
    </row>
    <row r="6684" spans="17:17" s="964" customFormat="1" ht="15" customHeight="1" x14ac:dyDescent="0.25">
      <c r="Q6684" s="1123"/>
    </row>
    <row r="6685" spans="17:17" s="964" customFormat="1" ht="15" customHeight="1" x14ac:dyDescent="0.25">
      <c r="Q6685" s="1123"/>
    </row>
    <row r="6686" spans="17:17" s="964" customFormat="1" ht="15" customHeight="1" x14ac:dyDescent="0.25">
      <c r="Q6686" s="1123"/>
    </row>
    <row r="6687" spans="17:17" s="964" customFormat="1" ht="15" customHeight="1" x14ac:dyDescent="0.25">
      <c r="Q6687" s="1123"/>
    </row>
    <row r="6688" spans="17:17" s="964" customFormat="1" ht="15" customHeight="1" x14ac:dyDescent="0.25">
      <c r="Q6688" s="1123"/>
    </row>
    <row r="6689" spans="17:17" s="964" customFormat="1" ht="15" customHeight="1" x14ac:dyDescent="0.25">
      <c r="Q6689" s="1123"/>
    </row>
    <row r="6690" spans="17:17" s="964" customFormat="1" ht="15" customHeight="1" x14ac:dyDescent="0.25">
      <c r="Q6690" s="1123"/>
    </row>
    <row r="6691" spans="17:17" s="964" customFormat="1" ht="15" customHeight="1" x14ac:dyDescent="0.25">
      <c r="Q6691" s="1123"/>
    </row>
    <row r="6692" spans="17:17" s="964" customFormat="1" ht="15" customHeight="1" x14ac:dyDescent="0.25">
      <c r="Q6692" s="1123"/>
    </row>
    <row r="6693" spans="17:17" s="964" customFormat="1" ht="15" customHeight="1" x14ac:dyDescent="0.25">
      <c r="Q6693" s="1123"/>
    </row>
    <row r="6694" spans="17:17" s="964" customFormat="1" ht="15" customHeight="1" x14ac:dyDescent="0.25">
      <c r="Q6694" s="1123"/>
    </row>
    <row r="6695" spans="17:17" s="964" customFormat="1" ht="15" customHeight="1" x14ac:dyDescent="0.25">
      <c r="Q6695" s="1123"/>
    </row>
    <row r="6696" spans="17:17" s="964" customFormat="1" ht="15" customHeight="1" x14ac:dyDescent="0.25">
      <c r="Q6696" s="1123"/>
    </row>
    <row r="6697" spans="17:17" s="964" customFormat="1" ht="15" customHeight="1" x14ac:dyDescent="0.25">
      <c r="Q6697" s="1123"/>
    </row>
    <row r="6698" spans="17:17" s="964" customFormat="1" ht="15" customHeight="1" x14ac:dyDescent="0.25">
      <c r="Q6698" s="1123"/>
    </row>
    <row r="6699" spans="17:17" s="964" customFormat="1" ht="15" customHeight="1" x14ac:dyDescent="0.25">
      <c r="Q6699" s="1123"/>
    </row>
    <row r="6700" spans="17:17" s="964" customFormat="1" ht="15" customHeight="1" x14ac:dyDescent="0.25">
      <c r="Q6700" s="1123"/>
    </row>
    <row r="6701" spans="17:17" s="964" customFormat="1" ht="15" customHeight="1" x14ac:dyDescent="0.25">
      <c r="Q6701" s="1123"/>
    </row>
    <row r="6702" spans="17:17" s="964" customFormat="1" ht="15" customHeight="1" x14ac:dyDescent="0.25">
      <c r="Q6702" s="1123"/>
    </row>
    <row r="6703" spans="17:17" s="964" customFormat="1" ht="15" customHeight="1" x14ac:dyDescent="0.25">
      <c r="Q6703" s="1123"/>
    </row>
    <row r="6704" spans="17:17" s="964" customFormat="1" ht="15" customHeight="1" x14ac:dyDescent="0.25">
      <c r="Q6704" s="1123"/>
    </row>
    <row r="6705" spans="17:17" s="964" customFormat="1" ht="15" customHeight="1" x14ac:dyDescent="0.25">
      <c r="Q6705" s="1123"/>
    </row>
    <row r="6706" spans="17:17" s="964" customFormat="1" ht="15" customHeight="1" x14ac:dyDescent="0.25">
      <c r="Q6706" s="1123"/>
    </row>
    <row r="6707" spans="17:17" s="964" customFormat="1" ht="15" customHeight="1" x14ac:dyDescent="0.25">
      <c r="Q6707" s="1123"/>
    </row>
    <row r="6708" spans="17:17" s="964" customFormat="1" ht="15" customHeight="1" x14ac:dyDescent="0.25">
      <c r="Q6708" s="1123"/>
    </row>
    <row r="6709" spans="17:17" s="964" customFormat="1" ht="15" customHeight="1" x14ac:dyDescent="0.25">
      <c r="Q6709" s="1123"/>
    </row>
    <row r="6710" spans="17:17" s="964" customFormat="1" ht="15" customHeight="1" x14ac:dyDescent="0.25">
      <c r="Q6710" s="1123"/>
    </row>
    <row r="6711" spans="17:17" s="964" customFormat="1" ht="15" customHeight="1" x14ac:dyDescent="0.25">
      <c r="Q6711" s="1123"/>
    </row>
    <row r="6712" spans="17:17" s="964" customFormat="1" ht="15" customHeight="1" x14ac:dyDescent="0.25">
      <c r="Q6712" s="1123"/>
    </row>
    <row r="6713" spans="17:17" s="964" customFormat="1" ht="15" customHeight="1" x14ac:dyDescent="0.25">
      <c r="Q6713" s="1123"/>
    </row>
    <row r="6714" spans="17:17" s="964" customFormat="1" ht="15" customHeight="1" x14ac:dyDescent="0.25">
      <c r="Q6714" s="1123"/>
    </row>
    <row r="6715" spans="17:17" s="964" customFormat="1" ht="15" customHeight="1" x14ac:dyDescent="0.25">
      <c r="Q6715" s="1123"/>
    </row>
    <row r="6716" spans="17:17" s="964" customFormat="1" ht="15" customHeight="1" x14ac:dyDescent="0.25">
      <c r="Q6716" s="1123"/>
    </row>
    <row r="6717" spans="17:17" s="964" customFormat="1" ht="15" customHeight="1" x14ac:dyDescent="0.25">
      <c r="Q6717" s="1123"/>
    </row>
    <row r="6718" spans="17:17" s="964" customFormat="1" ht="15" customHeight="1" x14ac:dyDescent="0.25">
      <c r="Q6718" s="1123"/>
    </row>
    <row r="6719" spans="17:17" s="964" customFormat="1" ht="15" customHeight="1" x14ac:dyDescent="0.25">
      <c r="Q6719" s="1123"/>
    </row>
    <row r="6720" spans="17:17" s="964" customFormat="1" ht="15" customHeight="1" x14ac:dyDescent="0.25">
      <c r="Q6720" s="1123"/>
    </row>
    <row r="6721" spans="17:17" s="964" customFormat="1" ht="15" customHeight="1" x14ac:dyDescent="0.25">
      <c r="Q6721" s="1123"/>
    </row>
    <row r="6722" spans="17:17" s="964" customFormat="1" ht="15" customHeight="1" x14ac:dyDescent="0.25">
      <c r="Q6722" s="1123"/>
    </row>
    <row r="6723" spans="17:17" s="964" customFormat="1" ht="15" customHeight="1" x14ac:dyDescent="0.25">
      <c r="Q6723" s="1123"/>
    </row>
    <row r="6724" spans="17:17" s="964" customFormat="1" ht="15" customHeight="1" x14ac:dyDescent="0.25">
      <c r="Q6724" s="1123"/>
    </row>
    <row r="6725" spans="17:17" s="964" customFormat="1" ht="15" customHeight="1" x14ac:dyDescent="0.25">
      <c r="Q6725" s="1123"/>
    </row>
    <row r="6726" spans="17:17" s="964" customFormat="1" ht="15" customHeight="1" x14ac:dyDescent="0.25">
      <c r="Q6726" s="1123"/>
    </row>
    <row r="6727" spans="17:17" s="964" customFormat="1" ht="15" customHeight="1" x14ac:dyDescent="0.25">
      <c r="Q6727" s="1123"/>
    </row>
    <row r="6728" spans="17:17" s="964" customFormat="1" ht="15" customHeight="1" x14ac:dyDescent="0.25">
      <c r="Q6728" s="1123"/>
    </row>
    <row r="6729" spans="17:17" s="964" customFormat="1" ht="15" customHeight="1" x14ac:dyDescent="0.25">
      <c r="Q6729" s="1123"/>
    </row>
    <row r="6730" spans="17:17" s="964" customFormat="1" ht="15" customHeight="1" x14ac:dyDescent="0.25">
      <c r="Q6730" s="1123"/>
    </row>
    <row r="6731" spans="17:17" s="964" customFormat="1" ht="15" customHeight="1" x14ac:dyDescent="0.25">
      <c r="Q6731" s="1123"/>
    </row>
    <row r="6732" spans="17:17" s="964" customFormat="1" ht="15" customHeight="1" x14ac:dyDescent="0.25">
      <c r="Q6732" s="1123"/>
    </row>
    <row r="6733" spans="17:17" s="964" customFormat="1" ht="15" customHeight="1" x14ac:dyDescent="0.25">
      <c r="Q6733" s="1123"/>
    </row>
    <row r="6734" spans="17:17" s="964" customFormat="1" ht="15" customHeight="1" x14ac:dyDescent="0.25">
      <c r="Q6734" s="1123"/>
    </row>
    <row r="6735" spans="17:17" s="964" customFormat="1" ht="15" customHeight="1" x14ac:dyDescent="0.25">
      <c r="Q6735" s="1123"/>
    </row>
    <row r="6736" spans="17:17" s="964" customFormat="1" ht="15" customHeight="1" x14ac:dyDescent="0.25">
      <c r="Q6736" s="1123"/>
    </row>
    <row r="6737" spans="17:17" s="964" customFormat="1" ht="15" customHeight="1" x14ac:dyDescent="0.25">
      <c r="Q6737" s="1123"/>
    </row>
    <row r="6738" spans="17:17" s="964" customFormat="1" ht="15" customHeight="1" x14ac:dyDescent="0.25">
      <c r="Q6738" s="1123"/>
    </row>
    <row r="6739" spans="17:17" s="964" customFormat="1" ht="15" customHeight="1" x14ac:dyDescent="0.25">
      <c r="Q6739" s="1123"/>
    </row>
    <row r="6740" spans="17:17" s="964" customFormat="1" ht="15" customHeight="1" x14ac:dyDescent="0.25">
      <c r="Q6740" s="1123"/>
    </row>
    <row r="6741" spans="17:17" s="964" customFormat="1" ht="15" customHeight="1" x14ac:dyDescent="0.25">
      <c r="Q6741" s="1123"/>
    </row>
    <row r="6742" spans="17:17" s="964" customFormat="1" ht="15" customHeight="1" x14ac:dyDescent="0.25">
      <c r="Q6742" s="1123"/>
    </row>
    <row r="6743" spans="17:17" s="964" customFormat="1" ht="15" customHeight="1" x14ac:dyDescent="0.25">
      <c r="Q6743" s="1123"/>
    </row>
    <row r="6744" spans="17:17" s="964" customFormat="1" ht="15" customHeight="1" x14ac:dyDescent="0.25">
      <c r="Q6744" s="1123"/>
    </row>
    <row r="6745" spans="17:17" s="964" customFormat="1" ht="15" customHeight="1" x14ac:dyDescent="0.25">
      <c r="Q6745" s="1123"/>
    </row>
    <row r="6746" spans="17:17" s="964" customFormat="1" ht="15" customHeight="1" x14ac:dyDescent="0.25">
      <c r="Q6746" s="1123"/>
    </row>
    <row r="6747" spans="17:17" s="964" customFormat="1" ht="15" customHeight="1" x14ac:dyDescent="0.25">
      <c r="Q6747" s="1123"/>
    </row>
    <row r="6748" spans="17:17" s="964" customFormat="1" ht="15" customHeight="1" x14ac:dyDescent="0.25">
      <c r="Q6748" s="1123"/>
    </row>
    <row r="6749" spans="17:17" s="964" customFormat="1" ht="15" customHeight="1" x14ac:dyDescent="0.25">
      <c r="Q6749" s="1123"/>
    </row>
    <row r="6750" spans="17:17" s="964" customFormat="1" ht="15" customHeight="1" x14ac:dyDescent="0.25">
      <c r="Q6750" s="1123"/>
    </row>
    <row r="6751" spans="17:17" s="964" customFormat="1" ht="15" customHeight="1" x14ac:dyDescent="0.25">
      <c r="Q6751" s="1123"/>
    </row>
    <row r="6752" spans="17:17" s="964" customFormat="1" ht="15" customHeight="1" x14ac:dyDescent="0.25">
      <c r="Q6752" s="1123"/>
    </row>
    <row r="6753" spans="17:17" s="964" customFormat="1" ht="15" customHeight="1" x14ac:dyDescent="0.25">
      <c r="Q6753" s="1123"/>
    </row>
    <row r="6754" spans="17:17" s="964" customFormat="1" ht="15" customHeight="1" x14ac:dyDescent="0.25">
      <c r="Q6754" s="1123"/>
    </row>
    <row r="6755" spans="17:17" s="964" customFormat="1" ht="15" customHeight="1" x14ac:dyDescent="0.25">
      <c r="Q6755" s="1123"/>
    </row>
    <row r="6756" spans="17:17" s="964" customFormat="1" ht="15" customHeight="1" x14ac:dyDescent="0.25">
      <c r="Q6756" s="1123"/>
    </row>
    <row r="6757" spans="17:17" s="964" customFormat="1" ht="15" customHeight="1" x14ac:dyDescent="0.25">
      <c r="Q6757" s="1123"/>
    </row>
    <row r="6758" spans="17:17" s="964" customFormat="1" ht="15" customHeight="1" x14ac:dyDescent="0.25">
      <c r="Q6758" s="1123"/>
    </row>
    <row r="6759" spans="17:17" s="964" customFormat="1" ht="15" customHeight="1" x14ac:dyDescent="0.25">
      <c r="Q6759" s="1123"/>
    </row>
    <row r="6760" spans="17:17" s="964" customFormat="1" ht="15" customHeight="1" x14ac:dyDescent="0.25">
      <c r="Q6760" s="1123"/>
    </row>
    <row r="6761" spans="17:17" s="964" customFormat="1" ht="15" customHeight="1" x14ac:dyDescent="0.25">
      <c r="Q6761" s="1123"/>
    </row>
    <row r="6762" spans="17:17" s="964" customFormat="1" ht="15" customHeight="1" x14ac:dyDescent="0.25">
      <c r="Q6762" s="1123"/>
    </row>
    <row r="6763" spans="17:17" s="964" customFormat="1" ht="15" customHeight="1" x14ac:dyDescent="0.25">
      <c r="Q6763" s="1123"/>
    </row>
    <row r="6764" spans="17:17" s="964" customFormat="1" ht="15" customHeight="1" x14ac:dyDescent="0.25">
      <c r="Q6764" s="1123"/>
    </row>
    <row r="6765" spans="17:17" s="964" customFormat="1" ht="15" customHeight="1" x14ac:dyDescent="0.25">
      <c r="Q6765" s="1123"/>
    </row>
    <row r="6766" spans="17:17" s="964" customFormat="1" ht="15" customHeight="1" x14ac:dyDescent="0.25">
      <c r="Q6766" s="1123"/>
    </row>
    <row r="6767" spans="17:17" s="964" customFormat="1" ht="15" customHeight="1" x14ac:dyDescent="0.25">
      <c r="Q6767" s="1123"/>
    </row>
    <row r="6768" spans="17:17" s="964" customFormat="1" ht="15" customHeight="1" x14ac:dyDescent="0.25">
      <c r="Q6768" s="1123"/>
    </row>
    <row r="6769" spans="17:17" s="964" customFormat="1" ht="15" customHeight="1" x14ac:dyDescent="0.25">
      <c r="Q6769" s="1123"/>
    </row>
    <row r="6770" spans="17:17" s="964" customFormat="1" ht="15" customHeight="1" x14ac:dyDescent="0.25">
      <c r="Q6770" s="1123"/>
    </row>
    <row r="6771" spans="17:17" s="964" customFormat="1" ht="15" customHeight="1" x14ac:dyDescent="0.25">
      <c r="Q6771" s="1123"/>
    </row>
    <row r="6772" spans="17:17" s="964" customFormat="1" ht="15" customHeight="1" x14ac:dyDescent="0.25">
      <c r="Q6772" s="1123"/>
    </row>
    <row r="6773" spans="17:17" s="964" customFormat="1" ht="15" customHeight="1" x14ac:dyDescent="0.25">
      <c r="Q6773" s="1123"/>
    </row>
    <row r="6774" spans="17:17" s="964" customFormat="1" ht="15" customHeight="1" x14ac:dyDescent="0.25">
      <c r="Q6774" s="1123"/>
    </row>
    <row r="6775" spans="17:17" s="964" customFormat="1" ht="15" customHeight="1" x14ac:dyDescent="0.25">
      <c r="Q6775" s="1123"/>
    </row>
    <row r="6776" spans="17:17" s="964" customFormat="1" ht="15" customHeight="1" x14ac:dyDescent="0.25">
      <c r="Q6776" s="1123"/>
    </row>
    <row r="6777" spans="17:17" s="964" customFormat="1" ht="15" customHeight="1" x14ac:dyDescent="0.25">
      <c r="Q6777" s="1123"/>
    </row>
    <row r="6778" spans="17:17" s="964" customFormat="1" ht="15" customHeight="1" x14ac:dyDescent="0.25">
      <c r="Q6778" s="1123"/>
    </row>
    <row r="6779" spans="17:17" s="964" customFormat="1" ht="15" customHeight="1" x14ac:dyDescent="0.25">
      <c r="Q6779" s="1123"/>
    </row>
    <row r="6780" spans="17:17" s="964" customFormat="1" ht="15" customHeight="1" x14ac:dyDescent="0.25">
      <c r="Q6780" s="1123"/>
    </row>
    <row r="6781" spans="17:17" s="964" customFormat="1" ht="15" customHeight="1" x14ac:dyDescent="0.25">
      <c r="Q6781" s="1123"/>
    </row>
    <row r="6782" spans="17:17" s="964" customFormat="1" ht="15" customHeight="1" x14ac:dyDescent="0.25">
      <c r="Q6782" s="1123"/>
    </row>
    <row r="6783" spans="17:17" s="964" customFormat="1" ht="15" customHeight="1" x14ac:dyDescent="0.25">
      <c r="Q6783" s="1123"/>
    </row>
    <row r="6784" spans="17:17" s="964" customFormat="1" ht="15" customHeight="1" x14ac:dyDescent="0.25">
      <c r="Q6784" s="1123"/>
    </row>
    <row r="6785" spans="17:17" s="964" customFormat="1" ht="15" customHeight="1" x14ac:dyDescent="0.25">
      <c r="Q6785" s="1123"/>
    </row>
    <row r="6786" spans="17:17" s="964" customFormat="1" ht="15" customHeight="1" x14ac:dyDescent="0.25">
      <c r="Q6786" s="1123"/>
    </row>
    <row r="6787" spans="17:17" s="964" customFormat="1" ht="15" customHeight="1" x14ac:dyDescent="0.25">
      <c r="Q6787" s="1123"/>
    </row>
    <row r="6788" spans="17:17" s="964" customFormat="1" ht="15" customHeight="1" x14ac:dyDescent="0.25">
      <c r="Q6788" s="1123"/>
    </row>
    <row r="6789" spans="17:17" s="964" customFormat="1" ht="15" customHeight="1" x14ac:dyDescent="0.25">
      <c r="Q6789" s="1123"/>
    </row>
    <row r="6790" spans="17:17" s="964" customFormat="1" ht="15" customHeight="1" x14ac:dyDescent="0.25">
      <c r="Q6790" s="1123"/>
    </row>
    <row r="6791" spans="17:17" s="964" customFormat="1" ht="15" customHeight="1" x14ac:dyDescent="0.25">
      <c r="Q6791" s="1123"/>
    </row>
    <row r="6792" spans="17:17" s="964" customFormat="1" ht="15" customHeight="1" x14ac:dyDescent="0.25">
      <c r="Q6792" s="1123"/>
    </row>
    <row r="6793" spans="17:17" s="964" customFormat="1" ht="15" customHeight="1" x14ac:dyDescent="0.25">
      <c r="Q6793" s="1123"/>
    </row>
    <row r="6794" spans="17:17" s="964" customFormat="1" ht="15" customHeight="1" x14ac:dyDescent="0.25">
      <c r="Q6794" s="1123"/>
    </row>
    <row r="6795" spans="17:17" s="964" customFormat="1" ht="15" customHeight="1" x14ac:dyDescent="0.25">
      <c r="Q6795" s="1123"/>
    </row>
    <row r="6796" spans="17:17" s="964" customFormat="1" ht="15" customHeight="1" x14ac:dyDescent="0.25">
      <c r="Q6796" s="1123"/>
    </row>
    <row r="6797" spans="17:17" s="964" customFormat="1" ht="15" customHeight="1" x14ac:dyDescent="0.25">
      <c r="Q6797" s="1123"/>
    </row>
    <row r="6798" spans="17:17" s="964" customFormat="1" ht="15" customHeight="1" x14ac:dyDescent="0.25">
      <c r="Q6798" s="1123"/>
    </row>
    <row r="6799" spans="17:17" s="964" customFormat="1" ht="15" customHeight="1" x14ac:dyDescent="0.25">
      <c r="Q6799" s="1123"/>
    </row>
    <row r="6800" spans="17:17" s="964" customFormat="1" ht="15" customHeight="1" x14ac:dyDescent="0.25">
      <c r="Q6800" s="1123"/>
    </row>
    <row r="6801" spans="17:17" s="964" customFormat="1" ht="15" customHeight="1" x14ac:dyDescent="0.25">
      <c r="Q6801" s="1123"/>
    </row>
    <row r="6802" spans="17:17" s="964" customFormat="1" ht="15" customHeight="1" x14ac:dyDescent="0.25">
      <c r="Q6802" s="1123"/>
    </row>
    <row r="6803" spans="17:17" s="964" customFormat="1" ht="15" customHeight="1" x14ac:dyDescent="0.25">
      <c r="Q6803" s="1123"/>
    </row>
    <row r="6804" spans="17:17" s="964" customFormat="1" ht="15" customHeight="1" x14ac:dyDescent="0.25">
      <c r="Q6804" s="1123"/>
    </row>
    <row r="6805" spans="17:17" s="964" customFormat="1" ht="15" customHeight="1" x14ac:dyDescent="0.25">
      <c r="Q6805" s="1123"/>
    </row>
    <row r="6806" spans="17:17" s="964" customFormat="1" ht="15" customHeight="1" x14ac:dyDescent="0.25">
      <c r="Q6806" s="1123"/>
    </row>
    <row r="6807" spans="17:17" s="964" customFormat="1" ht="15" customHeight="1" x14ac:dyDescent="0.25">
      <c r="Q6807" s="1123"/>
    </row>
    <row r="6808" spans="17:17" s="964" customFormat="1" ht="15" customHeight="1" x14ac:dyDescent="0.25">
      <c r="Q6808" s="1123"/>
    </row>
    <row r="6809" spans="17:17" s="964" customFormat="1" ht="15" customHeight="1" x14ac:dyDescent="0.25">
      <c r="Q6809" s="1123"/>
    </row>
    <row r="6810" spans="17:17" s="964" customFormat="1" ht="15" customHeight="1" x14ac:dyDescent="0.25">
      <c r="Q6810" s="1123"/>
    </row>
    <row r="6811" spans="17:17" s="964" customFormat="1" ht="15" customHeight="1" x14ac:dyDescent="0.25">
      <c r="Q6811" s="1123"/>
    </row>
    <row r="6812" spans="17:17" s="964" customFormat="1" ht="15" customHeight="1" x14ac:dyDescent="0.25">
      <c r="Q6812" s="1123"/>
    </row>
    <row r="6813" spans="17:17" s="964" customFormat="1" ht="15" customHeight="1" x14ac:dyDescent="0.25">
      <c r="Q6813" s="1123"/>
    </row>
    <row r="6814" spans="17:17" s="964" customFormat="1" ht="15" customHeight="1" x14ac:dyDescent="0.25">
      <c r="Q6814" s="1123"/>
    </row>
    <row r="6815" spans="17:17" s="964" customFormat="1" ht="15" customHeight="1" x14ac:dyDescent="0.25">
      <c r="Q6815" s="1123"/>
    </row>
    <row r="6816" spans="17:17" s="964" customFormat="1" ht="15" customHeight="1" x14ac:dyDescent="0.25">
      <c r="Q6816" s="1123"/>
    </row>
    <row r="6817" spans="17:17" s="964" customFormat="1" ht="15" customHeight="1" x14ac:dyDescent="0.25">
      <c r="Q6817" s="1123"/>
    </row>
    <row r="6818" spans="17:17" s="964" customFormat="1" ht="15" customHeight="1" x14ac:dyDescent="0.25">
      <c r="Q6818" s="1123"/>
    </row>
    <row r="6819" spans="17:17" s="964" customFormat="1" ht="15" customHeight="1" x14ac:dyDescent="0.25">
      <c r="Q6819" s="1123"/>
    </row>
    <row r="6820" spans="17:17" s="964" customFormat="1" ht="15" customHeight="1" x14ac:dyDescent="0.25">
      <c r="Q6820" s="1123"/>
    </row>
    <row r="6821" spans="17:17" s="964" customFormat="1" ht="15" customHeight="1" x14ac:dyDescent="0.25">
      <c r="Q6821" s="1123"/>
    </row>
    <row r="6822" spans="17:17" s="964" customFormat="1" ht="15" customHeight="1" x14ac:dyDescent="0.25">
      <c r="Q6822" s="1123"/>
    </row>
    <row r="6823" spans="17:17" s="964" customFormat="1" ht="15" customHeight="1" x14ac:dyDescent="0.25">
      <c r="Q6823" s="1123"/>
    </row>
    <row r="6824" spans="17:17" s="964" customFormat="1" ht="15" customHeight="1" x14ac:dyDescent="0.25">
      <c r="Q6824" s="1123"/>
    </row>
    <row r="6825" spans="17:17" s="964" customFormat="1" ht="15" customHeight="1" x14ac:dyDescent="0.25">
      <c r="Q6825" s="1123"/>
    </row>
    <row r="6826" spans="17:17" s="964" customFormat="1" ht="15" customHeight="1" x14ac:dyDescent="0.25">
      <c r="Q6826" s="1123"/>
    </row>
    <row r="6827" spans="17:17" s="964" customFormat="1" ht="15" customHeight="1" x14ac:dyDescent="0.25">
      <c r="Q6827" s="1123"/>
    </row>
    <row r="6828" spans="17:17" s="964" customFormat="1" ht="15" customHeight="1" x14ac:dyDescent="0.25">
      <c r="Q6828" s="1123"/>
    </row>
    <row r="6829" spans="17:17" s="964" customFormat="1" ht="15" customHeight="1" x14ac:dyDescent="0.25">
      <c r="Q6829" s="1123"/>
    </row>
    <row r="6830" spans="17:17" s="964" customFormat="1" ht="15" customHeight="1" x14ac:dyDescent="0.25">
      <c r="Q6830" s="1123"/>
    </row>
    <row r="6831" spans="17:17" s="964" customFormat="1" ht="15" customHeight="1" x14ac:dyDescent="0.25">
      <c r="Q6831" s="1123"/>
    </row>
    <row r="6832" spans="17:17" s="964" customFormat="1" ht="15" customHeight="1" x14ac:dyDescent="0.25">
      <c r="Q6832" s="1123"/>
    </row>
    <row r="6833" spans="17:17" s="964" customFormat="1" ht="15" customHeight="1" x14ac:dyDescent="0.25">
      <c r="Q6833" s="1123"/>
    </row>
    <row r="6834" spans="17:17" s="964" customFormat="1" ht="15" customHeight="1" x14ac:dyDescent="0.25">
      <c r="Q6834" s="1123"/>
    </row>
    <row r="6835" spans="17:17" s="964" customFormat="1" ht="15" customHeight="1" x14ac:dyDescent="0.25">
      <c r="Q6835" s="1123"/>
    </row>
    <row r="6836" spans="17:17" s="964" customFormat="1" ht="15" customHeight="1" x14ac:dyDescent="0.25">
      <c r="Q6836" s="1123"/>
    </row>
    <row r="6837" spans="17:17" s="964" customFormat="1" ht="15" customHeight="1" x14ac:dyDescent="0.25">
      <c r="Q6837" s="1123"/>
    </row>
    <row r="6838" spans="17:17" s="964" customFormat="1" ht="15" customHeight="1" x14ac:dyDescent="0.25">
      <c r="Q6838" s="1123"/>
    </row>
    <row r="6839" spans="17:17" s="964" customFormat="1" ht="15" customHeight="1" x14ac:dyDescent="0.25">
      <c r="Q6839" s="1123"/>
    </row>
    <row r="6840" spans="17:17" s="964" customFormat="1" ht="15" customHeight="1" x14ac:dyDescent="0.25">
      <c r="Q6840" s="1123"/>
    </row>
    <row r="6841" spans="17:17" s="964" customFormat="1" ht="15" customHeight="1" x14ac:dyDescent="0.25">
      <c r="Q6841" s="1123"/>
    </row>
    <row r="6842" spans="17:17" s="964" customFormat="1" ht="15" customHeight="1" x14ac:dyDescent="0.25">
      <c r="Q6842" s="1123"/>
    </row>
    <row r="6843" spans="17:17" s="964" customFormat="1" ht="15" customHeight="1" x14ac:dyDescent="0.25">
      <c r="Q6843" s="1123"/>
    </row>
    <row r="6844" spans="17:17" s="964" customFormat="1" ht="15" customHeight="1" x14ac:dyDescent="0.25">
      <c r="Q6844" s="1123"/>
    </row>
    <row r="6845" spans="17:17" s="964" customFormat="1" ht="15" customHeight="1" x14ac:dyDescent="0.25">
      <c r="Q6845" s="1123"/>
    </row>
    <row r="6846" spans="17:17" s="964" customFormat="1" ht="15" customHeight="1" x14ac:dyDescent="0.25">
      <c r="Q6846" s="1123"/>
    </row>
    <row r="6847" spans="17:17" s="964" customFormat="1" ht="15" customHeight="1" x14ac:dyDescent="0.25">
      <c r="Q6847" s="1123"/>
    </row>
    <row r="6848" spans="17:17" s="964" customFormat="1" ht="15" customHeight="1" x14ac:dyDescent="0.25">
      <c r="Q6848" s="1123"/>
    </row>
    <row r="6849" spans="17:17" s="964" customFormat="1" ht="15" customHeight="1" x14ac:dyDescent="0.25">
      <c r="Q6849" s="1123"/>
    </row>
    <row r="6850" spans="17:17" s="964" customFormat="1" ht="15" customHeight="1" x14ac:dyDescent="0.25">
      <c r="Q6850" s="1123"/>
    </row>
    <row r="6851" spans="17:17" s="964" customFormat="1" ht="15" customHeight="1" x14ac:dyDescent="0.25">
      <c r="Q6851" s="1123"/>
    </row>
    <row r="6852" spans="17:17" s="964" customFormat="1" ht="15" customHeight="1" x14ac:dyDescent="0.25">
      <c r="Q6852" s="1123"/>
    </row>
    <row r="6853" spans="17:17" s="964" customFormat="1" ht="15" customHeight="1" x14ac:dyDescent="0.25">
      <c r="Q6853" s="1123"/>
    </row>
    <row r="6854" spans="17:17" s="964" customFormat="1" ht="15" customHeight="1" x14ac:dyDescent="0.25">
      <c r="Q6854" s="1123"/>
    </row>
    <row r="6855" spans="17:17" s="964" customFormat="1" ht="15" customHeight="1" x14ac:dyDescent="0.25">
      <c r="Q6855" s="1123"/>
    </row>
    <row r="6856" spans="17:17" s="964" customFormat="1" ht="15" customHeight="1" x14ac:dyDescent="0.25">
      <c r="Q6856" s="1123"/>
    </row>
    <row r="6857" spans="17:17" s="964" customFormat="1" ht="15" customHeight="1" x14ac:dyDescent="0.25">
      <c r="Q6857" s="1123"/>
    </row>
    <row r="6858" spans="17:17" s="964" customFormat="1" ht="15" customHeight="1" x14ac:dyDescent="0.25">
      <c r="Q6858" s="1123"/>
    </row>
    <row r="6859" spans="17:17" s="964" customFormat="1" ht="15" customHeight="1" x14ac:dyDescent="0.25">
      <c r="Q6859" s="1123"/>
    </row>
    <row r="6860" spans="17:17" s="964" customFormat="1" ht="15" customHeight="1" x14ac:dyDescent="0.25">
      <c r="Q6860" s="1123"/>
    </row>
    <row r="6861" spans="17:17" s="964" customFormat="1" ht="15" customHeight="1" x14ac:dyDescent="0.25">
      <c r="Q6861" s="1123"/>
    </row>
    <row r="6862" spans="17:17" s="964" customFormat="1" ht="15" customHeight="1" x14ac:dyDescent="0.25">
      <c r="Q6862" s="1123"/>
    </row>
    <row r="6863" spans="17:17" s="964" customFormat="1" ht="15" customHeight="1" x14ac:dyDescent="0.25">
      <c r="Q6863" s="1123"/>
    </row>
    <row r="6864" spans="17:17" s="964" customFormat="1" ht="15" customHeight="1" x14ac:dyDescent="0.25">
      <c r="Q6864" s="1123"/>
    </row>
    <row r="6865" spans="17:17" s="964" customFormat="1" ht="15" customHeight="1" x14ac:dyDescent="0.25">
      <c r="Q6865" s="1123"/>
    </row>
    <row r="6866" spans="17:17" s="964" customFormat="1" ht="15" customHeight="1" x14ac:dyDescent="0.25">
      <c r="Q6866" s="1123"/>
    </row>
    <row r="6867" spans="17:17" s="964" customFormat="1" ht="15" customHeight="1" x14ac:dyDescent="0.25">
      <c r="Q6867" s="1123"/>
    </row>
    <row r="6868" spans="17:17" s="964" customFormat="1" ht="15" customHeight="1" x14ac:dyDescent="0.25">
      <c r="Q6868" s="1123"/>
    </row>
    <row r="6869" spans="17:17" s="964" customFormat="1" ht="15" customHeight="1" x14ac:dyDescent="0.25">
      <c r="Q6869" s="1123"/>
    </row>
    <row r="6870" spans="17:17" s="964" customFormat="1" ht="15" customHeight="1" x14ac:dyDescent="0.25">
      <c r="Q6870" s="1123"/>
    </row>
    <row r="6871" spans="17:17" s="964" customFormat="1" ht="15" customHeight="1" x14ac:dyDescent="0.25">
      <c r="Q6871" s="1123"/>
    </row>
    <row r="6872" spans="17:17" s="964" customFormat="1" ht="15" customHeight="1" x14ac:dyDescent="0.25">
      <c r="Q6872" s="1123"/>
    </row>
    <row r="6873" spans="17:17" s="964" customFormat="1" ht="15" customHeight="1" x14ac:dyDescent="0.25">
      <c r="Q6873" s="1123"/>
    </row>
    <row r="6874" spans="17:17" s="964" customFormat="1" ht="15" customHeight="1" x14ac:dyDescent="0.25">
      <c r="Q6874" s="1123"/>
    </row>
    <row r="6875" spans="17:17" s="964" customFormat="1" ht="15" customHeight="1" x14ac:dyDescent="0.25">
      <c r="Q6875" s="1123"/>
    </row>
    <row r="6876" spans="17:17" s="964" customFormat="1" ht="15" customHeight="1" x14ac:dyDescent="0.25">
      <c r="Q6876" s="1123"/>
    </row>
    <row r="6877" spans="17:17" s="964" customFormat="1" ht="15" customHeight="1" x14ac:dyDescent="0.25">
      <c r="Q6877" s="1123"/>
    </row>
    <row r="6878" spans="17:17" s="964" customFormat="1" ht="15" customHeight="1" x14ac:dyDescent="0.25">
      <c r="Q6878" s="1123"/>
    </row>
    <row r="6879" spans="17:17" s="964" customFormat="1" ht="15" customHeight="1" x14ac:dyDescent="0.25">
      <c r="Q6879" s="1123"/>
    </row>
    <row r="6880" spans="17:17" s="964" customFormat="1" ht="15" customHeight="1" x14ac:dyDescent="0.25">
      <c r="Q6880" s="1123"/>
    </row>
    <row r="6881" spans="17:17" s="964" customFormat="1" ht="15" customHeight="1" x14ac:dyDescent="0.25">
      <c r="Q6881" s="1123"/>
    </row>
    <row r="6882" spans="17:17" s="964" customFormat="1" ht="15" customHeight="1" x14ac:dyDescent="0.25">
      <c r="Q6882" s="1123"/>
    </row>
    <row r="6883" spans="17:17" s="964" customFormat="1" ht="15" customHeight="1" x14ac:dyDescent="0.25">
      <c r="Q6883" s="1123"/>
    </row>
    <row r="6884" spans="17:17" s="964" customFormat="1" ht="15" customHeight="1" x14ac:dyDescent="0.25">
      <c r="Q6884" s="1123"/>
    </row>
    <row r="6885" spans="17:17" s="964" customFormat="1" ht="15" customHeight="1" x14ac:dyDescent="0.25">
      <c r="Q6885" s="1123"/>
    </row>
    <row r="6886" spans="17:17" s="964" customFormat="1" ht="15" customHeight="1" x14ac:dyDescent="0.25">
      <c r="Q6886" s="1123"/>
    </row>
    <row r="6887" spans="17:17" s="964" customFormat="1" ht="15" customHeight="1" x14ac:dyDescent="0.25">
      <c r="Q6887" s="1123"/>
    </row>
    <row r="6888" spans="17:17" s="964" customFormat="1" ht="15" customHeight="1" x14ac:dyDescent="0.25">
      <c r="Q6888" s="1123"/>
    </row>
    <row r="6889" spans="17:17" s="964" customFormat="1" ht="15" customHeight="1" x14ac:dyDescent="0.25">
      <c r="Q6889" s="1123"/>
    </row>
    <row r="6890" spans="17:17" s="964" customFormat="1" ht="15" customHeight="1" x14ac:dyDescent="0.25">
      <c r="Q6890" s="1123"/>
    </row>
    <row r="6891" spans="17:17" s="964" customFormat="1" ht="15" customHeight="1" x14ac:dyDescent="0.25">
      <c r="Q6891" s="1123"/>
    </row>
    <row r="6892" spans="17:17" s="964" customFormat="1" ht="15" customHeight="1" x14ac:dyDescent="0.25">
      <c r="Q6892" s="1123"/>
    </row>
    <row r="6893" spans="17:17" s="964" customFormat="1" ht="15" customHeight="1" x14ac:dyDescent="0.25">
      <c r="Q6893" s="1123"/>
    </row>
    <row r="6894" spans="17:17" s="964" customFormat="1" ht="15" customHeight="1" x14ac:dyDescent="0.25">
      <c r="Q6894" s="1123"/>
    </row>
    <row r="6895" spans="17:17" s="964" customFormat="1" ht="15" customHeight="1" x14ac:dyDescent="0.25">
      <c r="Q6895" s="1123"/>
    </row>
    <row r="6896" spans="17:17" s="964" customFormat="1" ht="15" customHeight="1" x14ac:dyDescent="0.25">
      <c r="Q6896" s="1123"/>
    </row>
    <row r="6897" spans="17:17" s="964" customFormat="1" ht="15" customHeight="1" x14ac:dyDescent="0.25">
      <c r="Q6897" s="1123"/>
    </row>
    <row r="6898" spans="17:17" s="964" customFormat="1" ht="15" customHeight="1" x14ac:dyDescent="0.25">
      <c r="Q6898" s="1123"/>
    </row>
    <row r="6899" spans="17:17" s="964" customFormat="1" ht="15" customHeight="1" x14ac:dyDescent="0.25">
      <c r="Q6899" s="1123"/>
    </row>
    <row r="6900" spans="17:17" s="964" customFormat="1" ht="15" customHeight="1" x14ac:dyDescent="0.25">
      <c r="Q6900" s="1123"/>
    </row>
    <row r="6901" spans="17:17" s="964" customFormat="1" ht="15" customHeight="1" x14ac:dyDescent="0.25">
      <c r="Q6901" s="1123"/>
    </row>
    <row r="6902" spans="17:17" s="964" customFormat="1" ht="15" customHeight="1" x14ac:dyDescent="0.25">
      <c r="Q6902" s="1123"/>
    </row>
    <row r="6903" spans="17:17" s="964" customFormat="1" ht="15" customHeight="1" x14ac:dyDescent="0.25">
      <c r="Q6903" s="1123"/>
    </row>
    <row r="6904" spans="17:17" s="964" customFormat="1" ht="15" customHeight="1" x14ac:dyDescent="0.25">
      <c r="Q6904" s="1123"/>
    </row>
    <row r="6905" spans="17:17" s="964" customFormat="1" ht="15" customHeight="1" x14ac:dyDescent="0.25">
      <c r="Q6905" s="1123"/>
    </row>
    <row r="6906" spans="17:17" s="964" customFormat="1" ht="15" customHeight="1" x14ac:dyDescent="0.25">
      <c r="Q6906" s="1123"/>
    </row>
    <row r="6907" spans="17:17" s="964" customFormat="1" ht="15" customHeight="1" x14ac:dyDescent="0.25">
      <c r="Q6907" s="1123"/>
    </row>
    <row r="6908" spans="17:17" s="964" customFormat="1" ht="15" customHeight="1" x14ac:dyDescent="0.25">
      <c r="Q6908" s="1123"/>
    </row>
    <row r="6909" spans="17:17" s="964" customFormat="1" ht="15" customHeight="1" x14ac:dyDescent="0.25">
      <c r="Q6909" s="1123"/>
    </row>
    <row r="6910" spans="17:17" s="964" customFormat="1" ht="15" customHeight="1" x14ac:dyDescent="0.25">
      <c r="Q6910" s="1123"/>
    </row>
    <row r="6911" spans="17:17" s="964" customFormat="1" ht="15" customHeight="1" x14ac:dyDescent="0.25">
      <c r="Q6911" s="1123"/>
    </row>
    <row r="6912" spans="17:17" s="964" customFormat="1" ht="15" customHeight="1" x14ac:dyDescent="0.25">
      <c r="Q6912" s="1123"/>
    </row>
    <row r="6913" spans="17:17" s="964" customFormat="1" ht="15" customHeight="1" x14ac:dyDescent="0.25">
      <c r="Q6913" s="1123"/>
    </row>
    <row r="6914" spans="17:17" s="964" customFormat="1" ht="15" customHeight="1" x14ac:dyDescent="0.25">
      <c r="Q6914" s="1123"/>
    </row>
    <row r="6915" spans="17:17" s="964" customFormat="1" ht="15" customHeight="1" x14ac:dyDescent="0.25">
      <c r="Q6915" s="1123"/>
    </row>
    <row r="6916" spans="17:17" s="964" customFormat="1" ht="15" customHeight="1" x14ac:dyDescent="0.25">
      <c r="Q6916" s="1123"/>
    </row>
    <row r="6917" spans="17:17" s="964" customFormat="1" ht="15" customHeight="1" x14ac:dyDescent="0.25">
      <c r="Q6917" s="1123"/>
    </row>
    <row r="6918" spans="17:17" s="964" customFormat="1" ht="15" customHeight="1" x14ac:dyDescent="0.25">
      <c r="Q6918" s="1123"/>
    </row>
    <row r="6919" spans="17:17" s="964" customFormat="1" ht="15" customHeight="1" x14ac:dyDescent="0.25">
      <c r="Q6919" s="1123"/>
    </row>
    <row r="6920" spans="17:17" s="964" customFormat="1" ht="15" customHeight="1" x14ac:dyDescent="0.25">
      <c r="Q6920" s="1123"/>
    </row>
    <row r="6921" spans="17:17" s="964" customFormat="1" ht="15" customHeight="1" x14ac:dyDescent="0.25">
      <c r="Q6921" s="1123"/>
    </row>
    <row r="6922" spans="17:17" s="964" customFormat="1" ht="15" customHeight="1" x14ac:dyDescent="0.25">
      <c r="Q6922" s="1123"/>
    </row>
    <row r="6923" spans="17:17" s="964" customFormat="1" ht="15" customHeight="1" x14ac:dyDescent="0.25">
      <c r="Q6923" s="1123"/>
    </row>
    <row r="6924" spans="17:17" s="964" customFormat="1" ht="15" customHeight="1" x14ac:dyDescent="0.25">
      <c r="Q6924" s="1123"/>
    </row>
    <row r="6925" spans="17:17" s="964" customFormat="1" ht="15" customHeight="1" x14ac:dyDescent="0.25">
      <c r="Q6925" s="1123"/>
    </row>
    <row r="6926" spans="17:17" s="964" customFormat="1" ht="15" customHeight="1" x14ac:dyDescent="0.25">
      <c r="Q6926" s="1123"/>
    </row>
    <row r="6927" spans="17:17" s="964" customFormat="1" ht="15" customHeight="1" x14ac:dyDescent="0.25">
      <c r="Q6927" s="1123"/>
    </row>
    <row r="6928" spans="17:17" s="964" customFormat="1" ht="15" customHeight="1" x14ac:dyDescent="0.25">
      <c r="Q6928" s="1123"/>
    </row>
    <row r="6929" spans="17:17" s="964" customFormat="1" ht="15" customHeight="1" x14ac:dyDescent="0.25">
      <c r="Q6929" s="1123"/>
    </row>
    <row r="6930" spans="17:17" s="964" customFormat="1" ht="15" customHeight="1" x14ac:dyDescent="0.25">
      <c r="Q6930" s="1123"/>
    </row>
    <row r="6931" spans="17:17" s="964" customFormat="1" ht="15" customHeight="1" x14ac:dyDescent="0.25">
      <c r="Q6931" s="1123"/>
    </row>
    <row r="6932" spans="17:17" s="964" customFormat="1" ht="15" customHeight="1" x14ac:dyDescent="0.25">
      <c r="Q6932" s="1123"/>
    </row>
    <row r="6933" spans="17:17" s="964" customFormat="1" ht="15" customHeight="1" x14ac:dyDescent="0.25">
      <c r="Q6933" s="1123"/>
    </row>
    <row r="6934" spans="17:17" s="964" customFormat="1" ht="15" customHeight="1" x14ac:dyDescent="0.25">
      <c r="Q6934" s="1123"/>
    </row>
    <row r="6935" spans="17:17" s="964" customFormat="1" ht="15" customHeight="1" x14ac:dyDescent="0.25">
      <c r="Q6935" s="1123"/>
    </row>
    <row r="6936" spans="17:17" s="964" customFormat="1" ht="15" customHeight="1" x14ac:dyDescent="0.25">
      <c r="Q6936" s="1123"/>
    </row>
    <row r="6937" spans="17:17" s="964" customFormat="1" ht="15" customHeight="1" x14ac:dyDescent="0.25">
      <c r="Q6937" s="1123"/>
    </row>
    <row r="6938" spans="17:17" s="964" customFormat="1" ht="15" customHeight="1" x14ac:dyDescent="0.25">
      <c r="Q6938" s="1123"/>
    </row>
    <row r="6939" spans="17:17" s="964" customFormat="1" ht="15" customHeight="1" x14ac:dyDescent="0.25">
      <c r="Q6939" s="1123"/>
    </row>
    <row r="6940" spans="17:17" s="964" customFormat="1" ht="15" customHeight="1" x14ac:dyDescent="0.25">
      <c r="Q6940" s="1123"/>
    </row>
    <row r="6941" spans="17:17" s="964" customFormat="1" ht="15" customHeight="1" x14ac:dyDescent="0.25">
      <c r="Q6941" s="1123"/>
    </row>
    <row r="6942" spans="17:17" s="964" customFormat="1" ht="15" customHeight="1" x14ac:dyDescent="0.25">
      <c r="Q6942" s="1123"/>
    </row>
    <row r="6943" spans="17:17" s="964" customFormat="1" ht="15" customHeight="1" x14ac:dyDescent="0.25">
      <c r="Q6943" s="1123"/>
    </row>
    <row r="6944" spans="17:17" s="964" customFormat="1" ht="15" customHeight="1" x14ac:dyDescent="0.25">
      <c r="Q6944" s="1123"/>
    </row>
    <row r="6945" spans="17:17" s="964" customFormat="1" ht="15" customHeight="1" x14ac:dyDescent="0.25">
      <c r="Q6945" s="1123"/>
    </row>
    <row r="6946" spans="17:17" s="964" customFormat="1" ht="15" customHeight="1" x14ac:dyDescent="0.25">
      <c r="Q6946" s="1123"/>
    </row>
    <row r="6947" spans="17:17" s="964" customFormat="1" ht="15" customHeight="1" x14ac:dyDescent="0.25">
      <c r="Q6947" s="1123"/>
    </row>
    <row r="6948" spans="17:17" s="964" customFormat="1" ht="15" customHeight="1" x14ac:dyDescent="0.25">
      <c r="Q6948" s="1123"/>
    </row>
    <row r="6949" spans="17:17" s="964" customFormat="1" ht="15" customHeight="1" x14ac:dyDescent="0.25">
      <c r="Q6949" s="1123"/>
    </row>
    <row r="6950" spans="17:17" s="964" customFormat="1" ht="15" customHeight="1" x14ac:dyDescent="0.25">
      <c r="Q6950" s="1123"/>
    </row>
    <row r="6951" spans="17:17" s="964" customFormat="1" ht="15" customHeight="1" x14ac:dyDescent="0.25">
      <c r="Q6951" s="1123"/>
    </row>
    <row r="6952" spans="17:17" s="964" customFormat="1" ht="15" customHeight="1" x14ac:dyDescent="0.25">
      <c r="Q6952" s="1123"/>
    </row>
    <row r="6953" spans="17:17" s="964" customFormat="1" ht="15" customHeight="1" x14ac:dyDescent="0.25">
      <c r="Q6953" s="1123"/>
    </row>
    <row r="6954" spans="17:17" s="964" customFormat="1" ht="15" customHeight="1" x14ac:dyDescent="0.25">
      <c r="Q6954" s="1123"/>
    </row>
    <row r="6955" spans="17:17" s="964" customFormat="1" ht="15" customHeight="1" x14ac:dyDescent="0.25">
      <c r="Q6955" s="1123"/>
    </row>
    <row r="6956" spans="17:17" s="964" customFormat="1" ht="15" customHeight="1" x14ac:dyDescent="0.25">
      <c r="Q6956" s="1123"/>
    </row>
    <row r="6957" spans="17:17" s="964" customFormat="1" ht="15" customHeight="1" x14ac:dyDescent="0.25">
      <c r="Q6957" s="1123"/>
    </row>
    <row r="6958" spans="17:17" s="964" customFormat="1" ht="15" customHeight="1" x14ac:dyDescent="0.25">
      <c r="Q6958" s="1123"/>
    </row>
    <row r="6959" spans="17:17" s="964" customFormat="1" ht="15" customHeight="1" x14ac:dyDescent="0.25">
      <c r="Q6959" s="1123"/>
    </row>
    <row r="6960" spans="17:17" s="964" customFormat="1" ht="15" customHeight="1" x14ac:dyDescent="0.25">
      <c r="Q6960" s="1123"/>
    </row>
    <row r="6961" spans="17:17" s="964" customFormat="1" ht="15" customHeight="1" x14ac:dyDescent="0.25">
      <c r="Q6961" s="1123"/>
    </row>
    <row r="6962" spans="17:17" s="964" customFormat="1" ht="15" customHeight="1" x14ac:dyDescent="0.25">
      <c r="Q6962" s="1123"/>
    </row>
    <row r="6963" spans="17:17" s="964" customFormat="1" ht="15" customHeight="1" x14ac:dyDescent="0.25">
      <c r="Q6963" s="1123"/>
    </row>
    <row r="6964" spans="17:17" s="964" customFormat="1" ht="15" customHeight="1" x14ac:dyDescent="0.25">
      <c r="Q6964" s="1123"/>
    </row>
    <row r="6965" spans="17:17" s="964" customFormat="1" ht="15" customHeight="1" x14ac:dyDescent="0.25">
      <c r="Q6965" s="1123"/>
    </row>
    <row r="6966" spans="17:17" s="964" customFormat="1" ht="15" customHeight="1" x14ac:dyDescent="0.25">
      <c r="Q6966" s="1123"/>
    </row>
    <row r="6967" spans="17:17" s="964" customFormat="1" ht="15" customHeight="1" x14ac:dyDescent="0.25">
      <c r="Q6967" s="1123"/>
    </row>
    <row r="6968" spans="17:17" s="964" customFormat="1" ht="15" customHeight="1" x14ac:dyDescent="0.25">
      <c r="Q6968" s="1123"/>
    </row>
    <row r="6969" spans="17:17" s="964" customFormat="1" ht="15" customHeight="1" x14ac:dyDescent="0.25">
      <c r="Q6969" s="1123"/>
    </row>
    <row r="6970" spans="17:17" s="964" customFormat="1" ht="15" customHeight="1" x14ac:dyDescent="0.25">
      <c r="Q6970" s="1123"/>
    </row>
    <row r="6971" spans="17:17" s="964" customFormat="1" ht="15" customHeight="1" x14ac:dyDescent="0.25">
      <c r="Q6971" s="1123"/>
    </row>
    <row r="6972" spans="17:17" s="964" customFormat="1" ht="15" customHeight="1" x14ac:dyDescent="0.25">
      <c r="Q6972" s="1123"/>
    </row>
    <row r="6973" spans="17:17" s="964" customFormat="1" ht="15" customHeight="1" x14ac:dyDescent="0.25">
      <c r="Q6973" s="1123"/>
    </row>
    <row r="6974" spans="17:17" s="964" customFormat="1" ht="15" customHeight="1" x14ac:dyDescent="0.25">
      <c r="Q6974" s="1123"/>
    </row>
    <row r="6975" spans="17:17" s="964" customFormat="1" ht="15" customHeight="1" x14ac:dyDescent="0.25">
      <c r="Q6975" s="1123"/>
    </row>
    <row r="6976" spans="17:17" s="964" customFormat="1" ht="15" customHeight="1" x14ac:dyDescent="0.25">
      <c r="Q6976" s="1123"/>
    </row>
    <row r="6977" spans="17:17" s="964" customFormat="1" ht="15" customHeight="1" x14ac:dyDescent="0.25">
      <c r="Q6977" s="1123"/>
    </row>
    <row r="6978" spans="17:17" s="964" customFormat="1" ht="15" customHeight="1" x14ac:dyDescent="0.25">
      <c r="Q6978" s="1123"/>
    </row>
    <row r="6979" spans="17:17" s="964" customFormat="1" ht="15" customHeight="1" x14ac:dyDescent="0.25">
      <c r="Q6979" s="1123"/>
    </row>
    <row r="6980" spans="17:17" s="964" customFormat="1" ht="15" customHeight="1" x14ac:dyDescent="0.25">
      <c r="Q6980" s="1123"/>
    </row>
    <row r="6981" spans="17:17" s="964" customFormat="1" ht="15" customHeight="1" x14ac:dyDescent="0.25">
      <c r="Q6981" s="1123"/>
    </row>
    <row r="6982" spans="17:17" s="964" customFormat="1" ht="15" customHeight="1" x14ac:dyDescent="0.25">
      <c r="Q6982" s="1123"/>
    </row>
    <row r="6983" spans="17:17" s="964" customFormat="1" ht="15" customHeight="1" x14ac:dyDescent="0.25">
      <c r="Q6983" s="1123"/>
    </row>
    <row r="6984" spans="17:17" s="964" customFormat="1" ht="15" customHeight="1" x14ac:dyDescent="0.25">
      <c r="Q6984" s="1123"/>
    </row>
    <row r="6985" spans="17:17" s="964" customFormat="1" ht="15" customHeight="1" x14ac:dyDescent="0.25">
      <c r="Q6985" s="1123"/>
    </row>
    <row r="6986" spans="17:17" s="964" customFormat="1" ht="15" customHeight="1" x14ac:dyDescent="0.25">
      <c r="Q6986" s="1123"/>
    </row>
    <row r="6987" spans="17:17" s="964" customFormat="1" ht="15" customHeight="1" x14ac:dyDescent="0.25">
      <c r="Q6987" s="1123"/>
    </row>
    <row r="6988" spans="17:17" s="964" customFormat="1" ht="15" customHeight="1" x14ac:dyDescent="0.25">
      <c r="Q6988" s="1123"/>
    </row>
    <row r="6989" spans="17:17" s="964" customFormat="1" ht="15" customHeight="1" x14ac:dyDescent="0.25">
      <c r="Q6989" s="1123"/>
    </row>
    <row r="6990" spans="17:17" s="964" customFormat="1" ht="15" customHeight="1" x14ac:dyDescent="0.25">
      <c r="Q6990" s="1123"/>
    </row>
    <row r="6991" spans="17:17" s="964" customFormat="1" ht="15" customHeight="1" x14ac:dyDescent="0.25">
      <c r="Q6991" s="1123"/>
    </row>
    <row r="6992" spans="17:17" s="964" customFormat="1" ht="15" customHeight="1" x14ac:dyDescent="0.25">
      <c r="Q6992" s="1123"/>
    </row>
    <row r="6993" spans="17:17" s="964" customFormat="1" ht="15" customHeight="1" x14ac:dyDescent="0.25">
      <c r="Q6993" s="1123"/>
    </row>
    <row r="6994" spans="17:17" s="964" customFormat="1" ht="15" customHeight="1" x14ac:dyDescent="0.25">
      <c r="Q6994" s="1123"/>
    </row>
    <row r="6995" spans="17:17" s="964" customFormat="1" ht="15" customHeight="1" x14ac:dyDescent="0.25">
      <c r="Q6995" s="1123"/>
    </row>
    <row r="6996" spans="17:17" s="964" customFormat="1" ht="15" customHeight="1" x14ac:dyDescent="0.25">
      <c r="Q6996" s="1123"/>
    </row>
    <row r="6997" spans="17:17" s="964" customFormat="1" ht="15" customHeight="1" x14ac:dyDescent="0.25">
      <c r="Q6997" s="1123"/>
    </row>
    <row r="6998" spans="17:17" s="964" customFormat="1" ht="15" customHeight="1" x14ac:dyDescent="0.25">
      <c r="Q6998" s="1123"/>
    </row>
    <row r="6999" spans="17:17" s="964" customFormat="1" ht="15" customHeight="1" x14ac:dyDescent="0.25">
      <c r="Q6999" s="1123"/>
    </row>
    <row r="7000" spans="17:17" s="964" customFormat="1" ht="15" customHeight="1" x14ac:dyDescent="0.25">
      <c r="Q7000" s="1123"/>
    </row>
    <row r="7001" spans="17:17" s="964" customFormat="1" ht="15" customHeight="1" x14ac:dyDescent="0.25">
      <c r="Q7001" s="1123"/>
    </row>
    <row r="7002" spans="17:17" s="964" customFormat="1" ht="15" customHeight="1" x14ac:dyDescent="0.25">
      <c r="Q7002" s="1123"/>
    </row>
    <row r="7003" spans="17:17" s="964" customFormat="1" ht="15" customHeight="1" x14ac:dyDescent="0.25">
      <c r="Q7003" s="1123"/>
    </row>
    <row r="7004" spans="17:17" s="964" customFormat="1" ht="15" customHeight="1" x14ac:dyDescent="0.25">
      <c r="Q7004" s="1123"/>
    </row>
    <row r="7005" spans="17:17" s="964" customFormat="1" ht="15" customHeight="1" x14ac:dyDescent="0.25">
      <c r="Q7005" s="1123"/>
    </row>
    <row r="7006" spans="17:17" s="964" customFormat="1" ht="15" customHeight="1" x14ac:dyDescent="0.25">
      <c r="Q7006" s="1123"/>
    </row>
    <row r="7007" spans="17:17" s="964" customFormat="1" ht="15" customHeight="1" x14ac:dyDescent="0.25">
      <c r="Q7007" s="1123"/>
    </row>
    <row r="7008" spans="17:17" s="964" customFormat="1" ht="15" customHeight="1" x14ac:dyDescent="0.25">
      <c r="Q7008" s="1123"/>
    </row>
    <row r="7009" spans="17:17" s="964" customFormat="1" ht="15" customHeight="1" x14ac:dyDescent="0.25">
      <c r="Q7009" s="1123"/>
    </row>
    <row r="7010" spans="17:17" s="964" customFormat="1" ht="15" customHeight="1" x14ac:dyDescent="0.25">
      <c r="Q7010" s="1123"/>
    </row>
    <row r="7011" spans="17:17" s="964" customFormat="1" ht="15" customHeight="1" x14ac:dyDescent="0.25">
      <c r="Q7011" s="1123"/>
    </row>
    <row r="7012" spans="17:17" s="964" customFormat="1" ht="15" customHeight="1" x14ac:dyDescent="0.25">
      <c r="Q7012" s="1123"/>
    </row>
    <row r="7013" spans="17:17" s="964" customFormat="1" ht="15" customHeight="1" x14ac:dyDescent="0.25">
      <c r="Q7013" s="1123"/>
    </row>
    <row r="7014" spans="17:17" s="964" customFormat="1" ht="15" customHeight="1" x14ac:dyDescent="0.25">
      <c r="Q7014" s="1123"/>
    </row>
    <row r="7015" spans="17:17" s="964" customFormat="1" ht="15" customHeight="1" x14ac:dyDescent="0.25">
      <c r="Q7015" s="1123"/>
    </row>
    <row r="7016" spans="17:17" s="964" customFormat="1" ht="15" customHeight="1" x14ac:dyDescent="0.25">
      <c r="Q7016" s="1123"/>
    </row>
    <row r="7017" spans="17:17" s="964" customFormat="1" ht="15" customHeight="1" x14ac:dyDescent="0.25">
      <c r="Q7017" s="1123"/>
    </row>
    <row r="7018" spans="17:17" s="964" customFormat="1" ht="15" customHeight="1" x14ac:dyDescent="0.25">
      <c r="Q7018" s="1123"/>
    </row>
    <row r="7019" spans="17:17" s="964" customFormat="1" ht="15" customHeight="1" x14ac:dyDescent="0.25">
      <c r="Q7019" s="1123"/>
    </row>
    <row r="7020" spans="17:17" s="964" customFormat="1" ht="15" customHeight="1" x14ac:dyDescent="0.25">
      <c r="Q7020" s="1123"/>
    </row>
    <row r="7021" spans="17:17" s="964" customFormat="1" ht="15" customHeight="1" x14ac:dyDescent="0.25">
      <c r="Q7021" s="1123"/>
    </row>
    <row r="7022" spans="17:17" s="964" customFormat="1" ht="15" customHeight="1" x14ac:dyDescent="0.25">
      <c r="Q7022" s="1123"/>
    </row>
    <row r="7023" spans="17:17" s="964" customFormat="1" ht="15" customHeight="1" x14ac:dyDescent="0.25">
      <c r="Q7023" s="1123"/>
    </row>
    <row r="7024" spans="17:17" s="964" customFormat="1" ht="15" customHeight="1" x14ac:dyDescent="0.25">
      <c r="Q7024" s="1123"/>
    </row>
    <row r="7025" spans="17:17" s="964" customFormat="1" ht="15" customHeight="1" x14ac:dyDescent="0.25">
      <c r="Q7025" s="1123"/>
    </row>
    <row r="7026" spans="17:17" s="964" customFormat="1" ht="15" customHeight="1" x14ac:dyDescent="0.25">
      <c r="Q7026" s="1123"/>
    </row>
    <row r="7027" spans="17:17" s="964" customFormat="1" ht="15" customHeight="1" x14ac:dyDescent="0.25">
      <c r="Q7027" s="1123"/>
    </row>
    <row r="7028" spans="17:17" s="964" customFormat="1" ht="15" customHeight="1" x14ac:dyDescent="0.25">
      <c r="Q7028" s="1123"/>
    </row>
    <row r="7029" spans="17:17" s="964" customFormat="1" ht="15" customHeight="1" x14ac:dyDescent="0.25">
      <c r="Q7029" s="1123"/>
    </row>
    <row r="7030" spans="17:17" s="964" customFormat="1" ht="15" customHeight="1" x14ac:dyDescent="0.25">
      <c r="Q7030" s="1123"/>
    </row>
    <row r="7031" spans="17:17" s="964" customFormat="1" ht="15" customHeight="1" x14ac:dyDescent="0.25">
      <c r="Q7031" s="1123"/>
    </row>
    <row r="7032" spans="17:17" s="964" customFormat="1" ht="15" customHeight="1" x14ac:dyDescent="0.25">
      <c r="Q7032" s="1123"/>
    </row>
    <row r="7033" spans="17:17" s="964" customFormat="1" ht="15" customHeight="1" x14ac:dyDescent="0.25">
      <c r="Q7033" s="1123"/>
    </row>
    <row r="7034" spans="17:17" s="964" customFormat="1" ht="15" customHeight="1" x14ac:dyDescent="0.25">
      <c r="Q7034" s="1123"/>
    </row>
    <row r="7035" spans="17:17" s="964" customFormat="1" ht="15" customHeight="1" x14ac:dyDescent="0.25">
      <c r="Q7035" s="1123"/>
    </row>
    <row r="7036" spans="17:17" s="964" customFormat="1" ht="15" customHeight="1" x14ac:dyDescent="0.25">
      <c r="Q7036" s="1123"/>
    </row>
    <row r="7037" spans="17:17" s="964" customFormat="1" ht="15" customHeight="1" x14ac:dyDescent="0.25">
      <c r="Q7037" s="1123"/>
    </row>
    <row r="7038" spans="17:17" s="964" customFormat="1" ht="15" customHeight="1" x14ac:dyDescent="0.25">
      <c r="Q7038" s="1123"/>
    </row>
    <row r="7039" spans="17:17" s="964" customFormat="1" ht="15" customHeight="1" x14ac:dyDescent="0.25">
      <c r="Q7039" s="1123"/>
    </row>
    <row r="7040" spans="17:17" s="964" customFormat="1" ht="15" customHeight="1" x14ac:dyDescent="0.25">
      <c r="Q7040" s="1123"/>
    </row>
    <row r="7041" spans="17:17" s="964" customFormat="1" ht="15" customHeight="1" x14ac:dyDescent="0.25">
      <c r="Q7041" s="1123"/>
    </row>
    <row r="7042" spans="17:17" s="964" customFormat="1" ht="15" customHeight="1" x14ac:dyDescent="0.25">
      <c r="Q7042" s="1123"/>
    </row>
    <row r="7043" spans="17:17" s="964" customFormat="1" ht="15" customHeight="1" x14ac:dyDescent="0.25">
      <c r="Q7043" s="1123"/>
    </row>
    <row r="7044" spans="17:17" s="964" customFormat="1" ht="15" customHeight="1" x14ac:dyDescent="0.25">
      <c r="Q7044" s="1123"/>
    </row>
    <row r="7045" spans="17:17" s="964" customFormat="1" ht="15" customHeight="1" x14ac:dyDescent="0.25">
      <c r="Q7045" s="1123"/>
    </row>
    <row r="7046" spans="17:17" s="964" customFormat="1" ht="15" customHeight="1" x14ac:dyDescent="0.25">
      <c r="Q7046" s="1123"/>
    </row>
    <row r="7047" spans="17:17" s="964" customFormat="1" ht="15" customHeight="1" x14ac:dyDescent="0.25">
      <c r="Q7047" s="1123"/>
    </row>
    <row r="7048" spans="17:17" s="964" customFormat="1" ht="15" customHeight="1" x14ac:dyDescent="0.25">
      <c r="Q7048" s="1123"/>
    </row>
    <row r="7049" spans="17:17" s="964" customFormat="1" ht="15" customHeight="1" x14ac:dyDescent="0.25">
      <c r="Q7049" s="1123"/>
    </row>
    <row r="7050" spans="17:17" s="964" customFormat="1" ht="15" customHeight="1" x14ac:dyDescent="0.25">
      <c r="Q7050" s="1123"/>
    </row>
    <row r="7051" spans="17:17" s="964" customFormat="1" ht="15" customHeight="1" x14ac:dyDescent="0.25">
      <c r="Q7051" s="1123"/>
    </row>
    <row r="7052" spans="17:17" s="964" customFormat="1" ht="15" customHeight="1" x14ac:dyDescent="0.25">
      <c r="Q7052" s="1123"/>
    </row>
    <row r="7053" spans="17:17" s="964" customFormat="1" ht="15" customHeight="1" x14ac:dyDescent="0.25">
      <c r="Q7053" s="1123"/>
    </row>
    <row r="7054" spans="17:17" s="964" customFormat="1" ht="15" customHeight="1" x14ac:dyDescent="0.25">
      <c r="Q7054" s="1123"/>
    </row>
    <row r="7055" spans="17:17" s="964" customFormat="1" ht="15" customHeight="1" x14ac:dyDescent="0.25">
      <c r="Q7055" s="1123"/>
    </row>
    <row r="7056" spans="17:17" s="964" customFormat="1" ht="15" customHeight="1" x14ac:dyDescent="0.25">
      <c r="Q7056" s="1123"/>
    </row>
    <row r="7057" spans="17:17" s="964" customFormat="1" ht="15" customHeight="1" x14ac:dyDescent="0.25">
      <c r="Q7057" s="1123"/>
    </row>
    <row r="7058" spans="17:17" s="964" customFormat="1" ht="15" customHeight="1" x14ac:dyDescent="0.25">
      <c r="Q7058" s="1123"/>
    </row>
    <row r="7059" spans="17:17" s="964" customFormat="1" ht="15" customHeight="1" x14ac:dyDescent="0.25">
      <c r="Q7059" s="1123"/>
    </row>
    <row r="7060" spans="17:17" s="964" customFormat="1" ht="15" customHeight="1" x14ac:dyDescent="0.25">
      <c r="Q7060" s="1123"/>
    </row>
    <row r="7061" spans="17:17" s="964" customFormat="1" ht="15" customHeight="1" x14ac:dyDescent="0.25">
      <c r="Q7061" s="1123"/>
    </row>
    <row r="7062" spans="17:17" s="964" customFormat="1" ht="15" customHeight="1" x14ac:dyDescent="0.25">
      <c r="Q7062" s="1123"/>
    </row>
    <row r="7063" spans="17:17" s="964" customFormat="1" ht="15" customHeight="1" x14ac:dyDescent="0.25">
      <c r="Q7063" s="1123"/>
    </row>
    <row r="7064" spans="17:17" s="964" customFormat="1" ht="15" customHeight="1" x14ac:dyDescent="0.25">
      <c r="Q7064" s="1123"/>
    </row>
    <row r="7065" spans="17:17" s="964" customFormat="1" ht="15" customHeight="1" x14ac:dyDescent="0.25">
      <c r="Q7065" s="1123"/>
    </row>
    <row r="7066" spans="17:17" s="964" customFormat="1" ht="15" customHeight="1" x14ac:dyDescent="0.25">
      <c r="Q7066" s="1123"/>
    </row>
    <row r="7067" spans="17:17" s="964" customFormat="1" ht="15" customHeight="1" x14ac:dyDescent="0.25">
      <c r="Q7067" s="1123"/>
    </row>
    <row r="7068" spans="17:17" s="964" customFormat="1" ht="15" customHeight="1" x14ac:dyDescent="0.25">
      <c r="Q7068" s="1123"/>
    </row>
    <row r="7069" spans="17:17" s="964" customFormat="1" ht="15" customHeight="1" x14ac:dyDescent="0.25">
      <c r="Q7069" s="1123"/>
    </row>
    <row r="7070" spans="17:17" s="964" customFormat="1" ht="15" customHeight="1" x14ac:dyDescent="0.25">
      <c r="Q7070" s="1123"/>
    </row>
    <row r="7071" spans="17:17" s="964" customFormat="1" ht="15" customHeight="1" x14ac:dyDescent="0.25">
      <c r="Q7071" s="1123"/>
    </row>
    <row r="7072" spans="17:17" s="964" customFormat="1" ht="15" customHeight="1" x14ac:dyDescent="0.25">
      <c r="Q7072" s="1123"/>
    </row>
    <row r="7073" spans="17:17" s="964" customFormat="1" ht="15" customHeight="1" x14ac:dyDescent="0.25">
      <c r="Q7073" s="1123"/>
    </row>
    <row r="7074" spans="17:17" s="964" customFormat="1" ht="15" customHeight="1" x14ac:dyDescent="0.25">
      <c r="Q7074" s="1123"/>
    </row>
    <row r="7075" spans="17:17" s="964" customFormat="1" ht="15" customHeight="1" x14ac:dyDescent="0.25">
      <c r="Q7075" s="1123"/>
    </row>
    <row r="7076" spans="17:17" s="964" customFormat="1" ht="15" customHeight="1" x14ac:dyDescent="0.25">
      <c r="Q7076" s="1123"/>
    </row>
    <row r="7077" spans="17:17" s="964" customFormat="1" ht="15" customHeight="1" x14ac:dyDescent="0.25">
      <c r="Q7077" s="1123"/>
    </row>
    <row r="7078" spans="17:17" s="964" customFormat="1" ht="15" customHeight="1" x14ac:dyDescent="0.25">
      <c r="Q7078" s="1123"/>
    </row>
    <row r="7079" spans="17:17" s="964" customFormat="1" ht="15" customHeight="1" x14ac:dyDescent="0.25">
      <c r="Q7079" s="1123"/>
    </row>
    <row r="7080" spans="17:17" s="964" customFormat="1" ht="15" customHeight="1" x14ac:dyDescent="0.25">
      <c r="Q7080" s="1123"/>
    </row>
    <row r="7081" spans="17:17" s="964" customFormat="1" ht="15" customHeight="1" x14ac:dyDescent="0.25">
      <c r="Q7081" s="1123"/>
    </row>
    <row r="7082" spans="17:17" s="964" customFormat="1" ht="15" customHeight="1" x14ac:dyDescent="0.25">
      <c r="Q7082" s="1123"/>
    </row>
    <row r="7083" spans="17:17" s="964" customFormat="1" ht="15" customHeight="1" x14ac:dyDescent="0.25">
      <c r="Q7083" s="1123"/>
    </row>
    <row r="7084" spans="17:17" s="964" customFormat="1" ht="15" customHeight="1" x14ac:dyDescent="0.25">
      <c r="Q7084" s="1123"/>
    </row>
    <row r="7085" spans="17:17" s="964" customFormat="1" ht="15" customHeight="1" x14ac:dyDescent="0.25">
      <c r="Q7085" s="1123"/>
    </row>
    <row r="7086" spans="17:17" s="964" customFormat="1" ht="15" customHeight="1" x14ac:dyDescent="0.25">
      <c r="Q7086" s="1123"/>
    </row>
    <row r="7087" spans="17:17" s="964" customFormat="1" ht="15" customHeight="1" x14ac:dyDescent="0.25">
      <c r="Q7087" s="1123"/>
    </row>
    <row r="7088" spans="17:17" s="964" customFormat="1" ht="15" customHeight="1" x14ac:dyDescent="0.25">
      <c r="Q7088" s="1123"/>
    </row>
    <row r="7089" spans="17:17" s="964" customFormat="1" ht="15" customHeight="1" x14ac:dyDescent="0.25">
      <c r="Q7089" s="1123"/>
    </row>
    <row r="7090" spans="17:17" s="964" customFormat="1" ht="15" customHeight="1" x14ac:dyDescent="0.25">
      <c r="Q7090" s="1123"/>
    </row>
    <row r="7091" spans="17:17" s="964" customFormat="1" ht="15" customHeight="1" x14ac:dyDescent="0.25">
      <c r="Q7091" s="1123"/>
    </row>
    <row r="7092" spans="17:17" s="964" customFormat="1" ht="15" customHeight="1" x14ac:dyDescent="0.25">
      <c r="Q7092" s="1123"/>
    </row>
    <row r="7093" spans="17:17" s="964" customFormat="1" ht="15" customHeight="1" x14ac:dyDescent="0.25">
      <c r="Q7093" s="1123"/>
    </row>
    <row r="7094" spans="17:17" s="964" customFormat="1" ht="15" customHeight="1" x14ac:dyDescent="0.25">
      <c r="Q7094" s="1123"/>
    </row>
    <row r="7095" spans="17:17" s="964" customFormat="1" ht="15" customHeight="1" x14ac:dyDescent="0.25">
      <c r="Q7095" s="1123"/>
    </row>
    <row r="7096" spans="17:17" s="964" customFormat="1" ht="15" customHeight="1" x14ac:dyDescent="0.25">
      <c r="Q7096" s="1123"/>
    </row>
    <row r="7097" spans="17:17" s="964" customFormat="1" ht="15" customHeight="1" x14ac:dyDescent="0.25">
      <c r="Q7097" s="1123"/>
    </row>
    <row r="7098" spans="17:17" s="964" customFormat="1" ht="15" customHeight="1" x14ac:dyDescent="0.25">
      <c r="Q7098" s="1123"/>
    </row>
    <row r="7099" spans="17:17" s="964" customFormat="1" ht="15" customHeight="1" x14ac:dyDescent="0.25">
      <c r="Q7099" s="1123"/>
    </row>
    <row r="7100" spans="17:17" s="964" customFormat="1" ht="15" customHeight="1" x14ac:dyDescent="0.25">
      <c r="Q7100" s="1123"/>
    </row>
    <row r="7101" spans="17:17" s="964" customFormat="1" ht="15" customHeight="1" x14ac:dyDescent="0.25">
      <c r="Q7101" s="1123"/>
    </row>
    <row r="7102" spans="17:17" s="964" customFormat="1" ht="15" customHeight="1" x14ac:dyDescent="0.25">
      <c r="Q7102" s="1123"/>
    </row>
    <row r="7103" spans="17:17" s="964" customFormat="1" ht="15" customHeight="1" x14ac:dyDescent="0.25">
      <c r="Q7103" s="1123"/>
    </row>
    <row r="7104" spans="17:17" s="964" customFormat="1" ht="15" customHeight="1" x14ac:dyDescent="0.25">
      <c r="Q7104" s="1123"/>
    </row>
    <row r="7105" spans="17:17" s="964" customFormat="1" ht="15" customHeight="1" x14ac:dyDescent="0.25">
      <c r="Q7105" s="1123"/>
    </row>
    <row r="7106" spans="17:17" s="964" customFormat="1" ht="15" customHeight="1" x14ac:dyDescent="0.25">
      <c r="Q7106" s="1123"/>
    </row>
    <row r="7107" spans="17:17" s="964" customFormat="1" ht="15" customHeight="1" x14ac:dyDescent="0.25">
      <c r="Q7107" s="1123"/>
    </row>
    <row r="7108" spans="17:17" s="964" customFormat="1" ht="15" customHeight="1" x14ac:dyDescent="0.25">
      <c r="Q7108" s="1123"/>
    </row>
    <row r="7109" spans="17:17" s="964" customFormat="1" ht="15" customHeight="1" x14ac:dyDescent="0.25">
      <c r="Q7109" s="1123"/>
    </row>
    <row r="7110" spans="17:17" s="964" customFormat="1" ht="15" customHeight="1" x14ac:dyDescent="0.25">
      <c r="Q7110" s="1123"/>
    </row>
    <row r="7111" spans="17:17" s="964" customFormat="1" ht="15" customHeight="1" x14ac:dyDescent="0.25">
      <c r="Q7111" s="1123"/>
    </row>
    <row r="7112" spans="17:17" s="964" customFormat="1" ht="15" customHeight="1" x14ac:dyDescent="0.25">
      <c r="Q7112" s="1123"/>
    </row>
    <row r="7113" spans="17:17" s="964" customFormat="1" ht="15" customHeight="1" x14ac:dyDescent="0.25">
      <c r="Q7113" s="1123"/>
    </row>
    <row r="7114" spans="17:17" s="964" customFormat="1" ht="15" customHeight="1" x14ac:dyDescent="0.25">
      <c r="Q7114" s="1123"/>
    </row>
    <row r="7115" spans="17:17" s="964" customFormat="1" ht="15" customHeight="1" x14ac:dyDescent="0.25">
      <c r="Q7115" s="1123"/>
    </row>
    <row r="7116" spans="17:17" s="964" customFormat="1" ht="15" customHeight="1" x14ac:dyDescent="0.25">
      <c r="Q7116" s="1123"/>
    </row>
    <row r="7117" spans="17:17" s="964" customFormat="1" ht="15" customHeight="1" x14ac:dyDescent="0.25">
      <c r="Q7117" s="1123"/>
    </row>
    <row r="7118" spans="17:17" s="964" customFormat="1" ht="15" customHeight="1" x14ac:dyDescent="0.25">
      <c r="Q7118" s="1123"/>
    </row>
    <row r="7119" spans="17:17" s="964" customFormat="1" ht="15" customHeight="1" x14ac:dyDescent="0.25">
      <c r="Q7119" s="1123"/>
    </row>
    <row r="7120" spans="17:17" s="964" customFormat="1" ht="15" customHeight="1" x14ac:dyDescent="0.25">
      <c r="Q7120" s="1123"/>
    </row>
    <row r="7121" spans="17:17" s="964" customFormat="1" ht="15" customHeight="1" x14ac:dyDescent="0.25">
      <c r="Q7121" s="1123"/>
    </row>
    <row r="7122" spans="17:17" s="964" customFormat="1" ht="15" customHeight="1" x14ac:dyDescent="0.25">
      <c r="Q7122" s="1123"/>
    </row>
    <row r="7123" spans="17:17" s="964" customFormat="1" ht="15" customHeight="1" x14ac:dyDescent="0.25">
      <c r="Q7123" s="1123"/>
    </row>
    <row r="7124" spans="17:17" s="964" customFormat="1" ht="15" customHeight="1" x14ac:dyDescent="0.25">
      <c r="Q7124" s="1123"/>
    </row>
    <row r="7125" spans="17:17" s="964" customFormat="1" ht="15" customHeight="1" x14ac:dyDescent="0.25">
      <c r="Q7125" s="1123"/>
    </row>
    <row r="7126" spans="17:17" s="964" customFormat="1" ht="15" customHeight="1" x14ac:dyDescent="0.25">
      <c r="Q7126" s="1123"/>
    </row>
    <row r="7127" spans="17:17" s="964" customFormat="1" ht="15" customHeight="1" x14ac:dyDescent="0.25">
      <c r="Q7127" s="1123"/>
    </row>
    <row r="7128" spans="17:17" s="964" customFormat="1" ht="15" customHeight="1" x14ac:dyDescent="0.25">
      <c r="Q7128" s="1123"/>
    </row>
    <row r="7129" spans="17:17" s="964" customFormat="1" ht="15" customHeight="1" x14ac:dyDescent="0.25">
      <c r="Q7129" s="1123"/>
    </row>
    <row r="7130" spans="17:17" s="964" customFormat="1" ht="15" customHeight="1" x14ac:dyDescent="0.25">
      <c r="Q7130" s="1123"/>
    </row>
    <row r="7131" spans="17:17" s="964" customFormat="1" ht="15" customHeight="1" x14ac:dyDescent="0.25">
      <c r="Q7131" s="1123"/>
    </row>
    <row r="7132" spans="17:17" s="964" customFormat="1" ht="15" customHeight="1" x14ac:dyDescent="0.25">
      <c r="Q7132" s="1123"/>
    </row>
    <row r="7133" spans="17:17" s="964" customFormat="1" ht="15" customHeight="1" x14ac:dyDescent="0.25">
      <c r="Q7133" s="1123"/>
    </row>
    <row r="7134" spans="17:17" s="964" customFormat="1" ht="15" customHeight="1" x14ac:dyDescent="0.25">
      <c r="Q7134" s="1123"/>
    </row>
    <row r="7135" spans="17:17" s="964" customFormat="1" ht="15" customHeight="1" x14ac:dyDescent="0.25">
      <c r="Q7135" s="1123"/>
    </row>
    <row r="7136" spans="17:17" s="964" customFormat="1" ht="15" customHeight="1" x14ac:dyDescent="0.25">
      <c r="Q7136" s="1123"/>
    </row>
    <row r="7137" spans="17:17" s="964" customFormat="1" ht="15" customHeight="1" x14ac:dyDescent="0.25">
      <c r="Q7137" s="1123"/>
    </row>
    <row r="7138" spans="17:17" s="964" customFormat="1" ht="15" customHeight="1" x14ac:dyDescent="0.25">
      <c r="Q7138" s="1123"/>
    </row>
    <row r="7139" spans="17:17" s="964" customFormat="1" ht="15" customHeight="1" x14ac:dyDescent="0.25">
      <c r="Q7139" s="1123"/>
    </row>
    <row r="7140" spans="17:17" s="964" customFormat="1" ht="15" customHeight="1" x14ac:dyDescent="0.25">
      <c r="Q7140" s="1123"/>
    </row>
    <row r="7141" spans="17:17" s="964" customFormat="1" ht="15" customHeight="1" x14ac:dyDescent="0.25">
      <c r="Q7141" s="1123"/>
    </row>
    <row r="7142" spans="17:17" s="964" customFormat="1" ht="15" customHeight="1" x14ac:dyDescent="0.25">
      <c r="Q7142" s="1123"/>
    </row>
    <row r="7143" spans="17:17" s="964" customFormat="1" ht="15" customHeight="1" x14ac:dyDescent="0.25">
      <c r="Q7143" s="1123"/>
    </row>
    <row r="7144" spans="17:17" s="964" customFormat="1" ht="15" customHeight="1" x14ac:dyDescent="0.25">
      <c r="Q7144" s="1123"/>
    </row>
    <row r="7145" spans="17:17" s="964" customFormat="1" ht="15" customHeight="1" x14ac:dyDescent="0.25">
      <c r="Q7145" s="1123"/>
    </row>
    <row r="7146" spans="17:17" s="964" customFormat="1" ht="15" customHeight="1" x14ac:dyDescent="0.25">
      <c r="Q7146" s="1123"/>
    </row>
    <row r="7147" spans="17:17" s="964" customFormat="1" ht="15" customHeight="1" x14ac:dyDescent="0.25">
      <c r="Q7147" s="1123"/>
    </row>
    <row r="7148" spans="17:17" s="964" customFormat="1" ht="15" customHeight="1" x14ac:dyDescent="0.25">
      <c r="Q7148" s="1123"/>
    </row>
    <row r="7149" spans="17:17" s="964" customFormat="1" ht="15" customHeight="1" x14ac:dyDescent="0.25">
      <c r="Q7149" s="1123"/>
    </row>
    <row r="7150" spans="17:17" s="964" customFormat="1" ht="15" customHeight="1" x14ac:dyDescent="0.25">
      <c r="Q7150" s="1123"/>
    </row>
    <row r="7151" spans="17:17" s="964" customFormat="1" ht="15" customHeight="1" x14ac:dyDescent="0.25">
      <c r="Q7151" s="1123"/>
    </row>
    <row r="7152" spans="17:17" s="964" customFormat="1" ht="15" customHeight="1" x14ac:dyDescent="0.25">
      <c r="Q7152" s="1123"/>
    </row>
    <row r="7153" spans="17:17" s="964" customFormat="1" ht="15" customHeight="1" x14ac:dyDescent="0.25">
      <c r="Q7153" s="1123"/>
    </row>
    <row r="7154" spans="17:17" s="964" customFormat="1" ht="15" customHeight="1" x14ac:dyDescent="0.25">
      <c r="Q7154" s="1123"/>
    </row>
    <row r="7155" spans="17:17" s="964" customFormat="1" ht="15" customHeight="1" x14ac:dyDescent="0.25">
      <c r="Q7155" s="1123"/>
    </row>
    <row r="7156" spans="17:17" s="964" customFormat="1" ht="15" customHeight="1" x14ac:dyDescent="0.25">
      <c r="Q7156" s="1123"/>
    </row>
    <row r="7157" spans="17:17" s="964" customFormat="1" ht="15" customHeight="1" x14ac:dyDescent="0.25">
      <c r="Q7157" s="1123"/>
    </row>
    <row r="7158" spans="17:17" s="964" customFormat="1" ht="15" customHeight="1" x14ac:dyDescent="0.25">
      <c r="Q7158" s="1123"/>
    </row>
    <row r="7159" spans="17:17" s="964" customFormat="1" ht="15" customHeight="1" x14ac:dyDescent="0.25">
      <c r="Q7159" s="1123"/>
    </row>
    <row r="7160" spans="17:17" s="964" customFormat="1" ht="15" customHeight="1" x14ac:dyDescent="0.25">
      <c r="Q7160" s="1123"/>
    </row>
    <row r="7161" spans="17:17" s="964" customFormat="1" ht="15" customHeight="1" x14ac:dyDescent="0.25">
      <c r="Q7161" s="1123"/>
    </row>
    <row r="7162" spans="17:17" s="964" customFormat="1" ht="15" customHeight="1" x14ac:dyDescent="0.25">
      <c r="Q7162" s="1123"/>
    </row>
    <row r="7163" spans="17:17" s="964" customFormat="1" ht="15" customHeight="1" x14ac:dyDescent="0.25">
      <c r="Q7163" s="1123"/>
    </row>
    <row r="7164" spans="17:17" s="964" customFormat="1" ht="15" customHeight="1" x14ac:dyDescent="0.25">
      <c r="Q7164" s="1123"/>
    </row>
    <row r="7165" spans="17:17" s="964" customFormat="1" ht="15" customHeight="1" x14ac:dyDescent="0.25">
      <c r="Q7165" s="1123"/>
    </row>
    <row r="7166" spans="17:17" s="964" customFormat="1" ht="15" customHeight="1" x14ac:dyDescent="0.25">
      <c r="Q7166" s="1123"/>
    </row>
    <row r="7167" spans="17:17" s="964" customFormat="1" ht="15" customHeight="1" x14ac:dyDescent="0.25">
      <c r="Q7167" s="1123"/>
    </row>
    <row r="7168" spans="17:17" s="964" customFormat="1" ht="15" customHeight="1" x14ac:dyDescent="0.25">
      <c r="Q7168" s="1123"/>
    </row>
    <row r="7169" spans="17:17" s="964" customFormat="1" ht="15" customHeight="1" x14ac:dyDescent="0.25">
      <c r="Q7169" s="1123"/>
    </row>
    <row r="7170" spans="17:17" s="964" customFormat="1" ht="15" customHeight="1" x14ac:dyDescent="0.25">
      <c r="Q7170" s="1123"/>
    </row>
    <row r="7171" spans="17:17" s="964" customFormat="1" ht="15" customHeight="1" x14ac:dyDescent="0.25">
      <c r="Q7171" s="1123"/>
    </row>
    <row r="7172" spans="17:17" s="964" customFormat="1" ht="15" customHeight="1" x14ac:dyDescent="0.25">
      <c r="Q7172" s="1123"/>
    </row>
    <row r="7173" spans="17:17" s="964" customFormat="1" ht="15" customHeight="1" x14ac:dyDescent="0.25">
      <c r="Q7173" s="1123"/>
    </row>
    <row r="7174" spans="17:17" s="964" customFormat="1" ht="15" customHeight="1" x14ac:dyDescent="0.25">
      <c r="Q7174" s="1123"/>
    </row>
    <row r="7175" spans="17:17" s="964" customFormat="1" ht="15" customHeight="1" x14ac:dyDescent="0.25">
      <c r="Q7175" s="1123"/>
    </row>
    <row r="7176" spans="17:17" s="964" customFormat="1" ht="15" customHeight="1" x14ac:dyDescent="0.25">
      <c r="Q7176" s="1123"/>
    </row>
    <row r="7177" spans="17:17" s="964" customFormat="1" ht="15" customHeight="1" x14ac:dyDescent="0.25">
      <c r="Q7177" s="1123"/>
    </row>
    <row r="7178" spans="17:17" s="964" customFormat="1" ht="15" customHeight="1" x14ac:dyDescent="0.25">
      <c r="Q7178" s="1123"/>
    </row>
    <row r="7179" spans="17:17" s="964" customFormat="1" ht="15" customHeight="1" x14ac:dyDescent="0.25">
      <c r="Q7179" s="1123"/>
    </row>
    <row r="7180" spans="17:17" s="964" customFormat="1" ht="15" customHeight="1" x14ac:dyDescent="0.25">
      <c r="Q7180" s="1123"/>
    </row>
    <row r="7181" spans="17:17" s="964" customFormat="1" ht="15" customHeight="1" x14ac:dyDescent="0.25">
      <c r="Q7181" s="1123"/>
    </row>
    <row r="7182" spans="17:17" s="964" customFormat="1" ht="15" customHeight="1" x14ac:dyDescent="0.25">
      <c r="Q7182" s="1123"/>
    </row>
    <row r="7183" spans="17:17" s="964" customFormat="1" ht="15" customHeight="1" x14ac:dyDescent="0.25">
      <c r="Q7183" s="1123"/>
    </row>
    <row r="7184" spans="17:17" s="964" customFormat="1" ht="15" customHeight="1" x14ac:dyDescent="0.25">
      <c r="Q7184" s="1123"/>
    </row>
    <row r="7185" spans="17:17" s="964" customFormat="1" ht="15" customHeight="1" x14ac:dyDescent="0.25">
      <c r="Q7185" s="1123"/>
    </row>
    <row r="7186" spans="17:17" s="964" customFormat="1" ht="15" customHeight="1" x14ac:dyDescent="0.25">
      <c r="Q7186" s="1123"/>
    </row>
    <row r="7187" spans="17:17" s="964" customFormat="1" ht="15" customHeight="1" x14ac:dyDescent="0.25">
      <c r="Q7187" s="1123"/>
    </row>
    <row r="7188" spans="17:17" s="964" customFormat="1" ht="15" customHeight="1" x14ac:dyDescent="0.25">
      <c r="Q7188" s="1123"/>
    </row>
    <row r="7189" spans="17:17" s="964" customFormat="1" ht="15" customHeight="1" x14ac:dyDescent="0.25">
      <c r="Q7189" s="1123"/>
    </row>
    <row r="7190" spans="17:17" s="964" customFormat="1" ht="15" customHeight="1" x14ac:dyDescent="0.25">
      <c r="Q7190" s="1123"/>
    </row>
    <row r="7191" spans="17:17" s="964" customFormat="1" ht="15" customHeight="1" x14ac:dyDescent="0.25">
      <c r="Q7191" s="1123"/>
    </row>
    <row r="7192" spans="17:17" s="964" customFormat="1" ht="15" customHeight="1" x14ac:dyDescent="0.25">
      <c r="Q7192" s="1123"/>
    </row>
    <row r="7193" spans="17:17" s="964" customFormat="1" ht="15" customHeight="1" x14ac:dyDescent="0.25">
      <c r="Q7193" s="1123"/>
    </row>
    <row r="7194" spans="17:17" s="964" customFormat="1" ht="15" customHeight="1" x14ac:dyDescent="0.25">
      <c r="Q7194" s="1123"/>
    </row>
    <row r="7195" spans="17:17" s="964" customFormat="1" ht="15" customHeight="1" x14ac:dyDescent="0.25">
      <c r="Q7195" s="1123"/>
    </row>
    <row r="7196" spans="17:17" s="964" customFormat="1" ht="15" customHeight="1" x14ac:dyDescent="0.25">
      <c r="Q7196" s="1123"/>
    </row>
    <row r="7197" spans="17:17" s="964" customFormat="1" ht="15" customHeight="1" x14ac:dyDescent="0.25">
      <c r="Q7197" s="1123"/>
    </row>
    <row r="7198" spans="17:17" s="964" customFormat="1" ht="15" customHeight="1" x14ac:dyDescent="0.25">
      <c r="Q7198" s="1123"/>
    </row>
    <row r="7199" spans="17:17" s="964" customFormat="1" ht="15" customHeight="1" x14ac:dyDescent="0.25">
      <c r="Q7199" s="1123"/>
    </row>
    <row r="7200" spans="17:17" s="964" customFormat="1" ht="15" customHeight="1" x14ac:dyDescent="0.25">
      <c r="Q7200" s="1123"/>
    </row>
    <row r="7201" spans="17:17" s="964" customFormat="1" ht="15" customHeight="1" x14ac:dyDescent="0.25">
      <c r="Q7201" s="1123"/>
    </row>
    <row r="7202" spans="17:17" s="964" customFormat="1" ht="15" customHeight="1" x14ac:dyDescent="0.25">
      <c r="Q7202" s="1123"/>
    </row>
    <row r="7203" spans="17:17" s="964" customFormat="1" ht="15" customHeight="1" x14ac:dyDescent="0.25">
      <c r="Q7203" s="1123"/>
    </row>
    <row r="7204" spans="17:17" s="964" customFormat="1" ht="15" customHeight="1" x14ac:dyDescent="0.25">
      <c r="Q7204" s="1123"/>
    </row>
    <row r="7205" spans="17:17" s="964" customFormat="1" ht="15" customHeight="1" x14ac:dyDescent="0.25">
      <c r="Q7205" s="1123"/>
    </row>
    <row r="7206" spans="17:17" s="964" customFormat="1" ht="15" customHeight="1" x14ac:dyDescent="0.25">
      <c r="Q7206" s="1123"/>
    </row>
    <row r="7207" spans="17:17" s="964" customFormat="1" ht="15" customHeight="1" x14ac:dyDescent="0.25">
      <c r="Q7207" s="1123"/>
    </row>
    <row r="7208" spans="17:17" s="964" customFormat="1" ht="15" customHeight="1" x14ac:dyDescent="0.25">
      <c r="Q7208" s="1123"/>
    </row>
    <row r="7209" spans="17:17" s="964" customFormat="1" ht="15" customHeight="1" x14ac:dyDescent="0.25">
      <c r="Q7209" s="1123"/>
    </row>
    <row r="7210" spans="17:17" s="964" customFormat="1" ht="15" customHeight="1" x14ac:dyDescent="0.25">
      <c r="Q7210" s="1123"/>
    </row>
    <row r="7211" spans="17:17" s="964" customFormat="1" ht="15" customHeight="1" x14ac:dyDescent="0.25">
      <c r="Q7211" s="1123"/>
    </row>
    <row r="7212" spans="17:17" s="964" customFormat="1" ht="15" customHeight="1" x14ac:dyDescent="0.25">
      <c r="Q7212" s="1123"/>
    </row>
    <row r="7213" spans="17:17" s="964" customFormat="1" ht="15" customHeight="1" x14ac:dyDescent="0.25">
      <c r="Q7213" s="1123"/>
    </row>
    <row r="7214" spans="17:17" s="964" customFormat="1" ht="15" customHeight="1" x14ac:dyDescent="0.25">
      <c r="Q7214" s="1123"/>
    </row>
    <row r="7215" spans="17:17" s="964" customFormat="1" ht="15" customHeight="1" x14ac:dyDescent="0.25">
      <c r="Q7215" s="1123"/>
    </row>
    <row r="7216" spans="17:17" s="964" customFormat="1" ht="15" customHeight="1" x14ac:dyDescent="0.25">
      <c r="Q7216" s="1123"/>
    </row>
    <row r="7217" spans="17:17" s="964" customFormat="1" ht="15" customHeight="1" x14ac:dyDescent="0.25">
      <c r="Q7217" s="1123"/>
    </row>
    <row r="7218" spans="17:17" s="964" customFormat="1" ht="15" customHeight="1" x14ac:dyDescent="0.25">
      <c r="Q7218" s="1123"/>
    </row>
    <row r="7219" spans="17:17" s="964" customFormat="1" ht="15" customHeight="1" x14ac:dyDescent="0.25">
      <c r="Q7219" s="1123"/>
    </row>
    <row r="7220" spans="17:17" s="964" customFormat="1" ht="15" customHeight="1" x14ac:dyDescent="0.25">
      <c r="Q7220" s="1123"/>
    </row>
    <row r="7221" spans="17:17" s="964" customFormat="1" ht="15" customHeight="1" x14ac:dyDescent="0.25">
      <c r="Q7221" s="1123"/>
    </row>
    <row r="7222" spans="17:17" s="964" customFormat="1" ht="15" customHeight="1" x14ac:dyDescent="0.25">
      <c r="Q7222" s="1123"/>
    </row>
    <row r="7223" spans="17:17" s="964" customFormat="1" ht="15" customHeight="1" x14ac:dyDescent="0.25">
      <c r="Q7223" s="1123"/>
    </row>
    <row r="7224" spans="17:17" s="964" customFormat="1" ht="15" customHeight="1" x14ac:dyDescent="0.25">
      <c r="Q7224" s="1123"/>
    </row>
    <row r="7225" spans="17:17" s="964" customFormat="1" ht="15" customHeight="1" x14ac:dyDescent="0.25">
      <c r="Q7225" s="1123"/>
    </row>
    <row r="7226" spans="17:17" s="964" customFormat="1" ht="15" customHeight="1" x14ac:dyDescent="0.25">
      <c r="Q7226" s="1123"/>
    </row>
    <row r="7227" spans="17:17" s="964" customFormat="1" ht="15" customHeight="1" x14ac:dyDescent="0.25">
      <c r="Q7227" s="1123"/>
    </row>
    <row r="7228" spans="17:17" s="964" customFormat="1" ht="15" customHeight="1" x14ac:dyDescent="0.25">
      <c r="Q7228" s="1123"/>
    </row>
    <row r="7229" spans="17:17" s="964" customFormat="1" ht="15" customHeight="1" x14ac:dyDescent="0.25">
      <c r="Q7229" s="1123"/>
    </row>
    <row r="7230" spans="17:17" s="964" customFormat="1" ht="15" customHeight="1" x14ac:dyDescent="0.25">
      <c r="Q7230" s="1123"/>
    </row>
    <row r="7231" spans="17:17" s="964" customFormat="1" ht="15" customHeight="1" x14ac:dyDescent="0.25">
      <c r="Q7231" s="1123"/>
    </row>
    <row r="7232" spans="17:17" s="964" customFormat="1" ht="15" customHeight="1" x14ac:dyDescent="0.25">
      <c r="Q7232" s="1123"/>
    </row>
    <row r="7233" spans="17:17" s="964" customFormat="1" ht="15" customHeight="1" x14ac:dyDescent="0.25">
      <c r="Q7233" s="1123"/>
    </row>
    <row r="7234" spans="17:17" s="964" customFormat="1" ht="15" customHeight="1" x14ac:dyDescent="0.25">
      <c r="Q7234" s="1123"/>
    </row>
    <row r="7235" spans="17:17" s="964" customFormat="1" ht="15" customHeight="1" x14ac:dyDescent="0.25">
      <c r="Q7235" s="1123"/>
    </row>
    <row r="7236" spans="17:17" s="964" customFormat="1" ht="15" customHeight="1" x14ac:dyDescent="0.25">
      <c r="Q7236" s="1123"/>
    </row>
    <row r="7237" spans="17:17" s="964" customFormat="1" ht="15" customHeight="1" x14ac:dyDescent="0.25">
      <c r="Q7237" s="1123"/>
    </row>
    <row r="7238" spans="17:17" s="964" customFormat="1" ht="15" customHeight="1" x14ac:dyDescent="0.25">
      <c r="Q7238" s="1123"/>
    </row>
    <row r="7239" spans="17:17" s="964" customFormat="1" ht="15" customHeight="1" x14ac:dyDescent="0.25">
      <c r="Q7239" s="1123"/>
    </row>
    <row r="7240" spans="17:17" s="964" customFormat="1" ht="15" customHeight="1" x14ac:dyDescent="0.25">
      <c r="Q7240" s="1123"/>
    </row>
    <row r="7241" spans="17:17" s="964" customFormat="1" ht="15" customHeight="1" x14ac:dyDescent="0.25">
      <c r="Q7241" s="1123"/>
    </row>
    <row r="7242" spans="17:17" s="964" customFormat="1" ht="15" customHeight="1" x14ac:dyDescent="0.25">
      <c r="Q7242" s="1123"/>
    </row>
    <row r="7243" spans="17:17" s="964" customFormat="1" ht="15" customHeight="1" x14ac:dyDescent="0.25">
      <c r="Q7243" s="1123"/>
    </row>
    <row r="7244" spans="17:17" s="964" customFormat="1" ht="15" customHeight="1" x14ac:dyDescent="0.25">
      <c r="Q7244" s="1123"/>
    </row>
    <row r="7245" spans="17:17" s="964" customFormat="1" ht="15" customHeight="1" x14ac:dyDescent="0.25">
      <c r="Q7245" s="1123"/>
    </row>
    <row r="7246" spans="17:17" s="964" customFormat="1" ht="15" customHeight="1" x14ac:dyDescent="0.25">
      <c r="Q7246" s="1123"/>
    </row>
    <row r="7247" spans="17:17" s="964" customFormat="1" ht="15" customHeight="1" x14ac:dyDescent="0.25">
      <c r="Q7247" s="1123"/>
    </row>
    <row r="7248" spans="17:17" s="964" customFormat="1" ht="15" customHeight="1" x14ac:dyDescent="0.25">
      <c r="Q7248" s="1123"/>
    </row>
    <row r="7249" spans="17:17" s="964" customFormat="1" ht="15" customHeight="1" x14ac:dyDescent="0.25">
      <c r="Q7249" s="1123"/>
    </row>
    <row r="7250" spans="17:17" s="964" customFormat="1" ht="15" customHeight="1" x14ac:dyDescent="0.25">
      <c r="Q7250" s="1123"/>
    </row>
    <row r="7251" spans="17:17" s="964" customFormat="1" ht="15" customHeight="1" x14ac:dyDescent="0.25">
      <c r="Q7251" s="1123"/>
    </row>
    <row r="7252" spans="17:17" s="964" customFormat="1" ht="15" customHeight="1" x14ac:dyDescent="0.25">
      <c r="Q7252" s="1123"/>
    </row>
    <row r="7253" spans="17:17" s="964" customFormat="1" ht="15" customHeight="1" x14ac:dyDescent="0.25">
      <c r="Q7253" s="1123"/>
    </row>
    <row r="7254" spans="17:17" s="964" customFormat="1" ht="15" customHeight="1" x14ac:dyDescent="0.25">
      <c r="Q7254" s="1123"/>
    </row>
    <row r="7255" spans="17:17" s="964" customFormat="1" ht="15" customHeight="1" x14ac:dyDescent="0.25">
      <c r="Q7255" s="1123"/>
    </row>
    <row r="7256" spans="17:17" s="964" customFormat="1" ht="15" customHeight="1" x14ac:dyDescent="0.25">
      <c r="Q7256" s="1123"/>
    </row>
    <row r="7257" spans="17:17" s="964" customFormat="1" ht="15" customHeight="1" x14ac:dyDescent="0.25">
      <c r="Q7257" s="1123"/>
    </row>
    <row r="7258" spans="17:17" s="964" customFormat="1" ht="15" customHeight="1" x14ac:dyDescent="0.25">
      <c r="Q7258" s="1123"/>
    </row>
    <row r="7259" spans="17:17" s="964" customFormat="1" ht="15" customHeight="1" x14ac:dyDescent="0.25">
      <c r="Q7259" s="1123"/>
    </row>
    <row r="7260" spans="17:17" s="964" customFormat="1" ht="15" customHeight="1" x14ac:dyDescent="0.25">
      <c r="Q7260" s="1123"/>
    </row>
    <row r="7261" spans="17:17" s="964" customFormat="1" ht="15" customHeight="1" x14ac:dyDescent="0.25">
      <c r="Q7261" s="1123"/>
    </row>
    <row r="7262" spans="17:17" s="964" customFormat="1" ht="15" customHeight="1" x14ac:dyDescent="0.25">
      <c r="Q7262" s="1123"/>
    </row>
    <row r="7263" spans="17:17" s="964" customFormat="1" ht="15" customHeight="1" x14ac:dyDescent="0.25">
      <c r="Q7263" s="1123"/>
    </row>
    <row r="7264" spans="17:17" s="964" customFormat="1" ht="15" customHeight="1" x14ac:dyDescent="0.25">
      <c r="Q7264" s="1123"/>
    </row>
    <row r="7265" spans="17:17" s="964" customFormat="1" ht="15" customHeight="1" x14ac:dyDescent="0.25">
      <c r="Q7265" s="1123"/>
    </row>
    <row r="7266" spans="17:17" s="964" customFormat="1" ht="15" customHeight="1" x14ac:dyDescent="0.25">
      <c r="Q7266" s="1123"/>
    </row>
    <row r="7267" spans="17:17" s="964" customFormat="1" ht="15" customHeight="1" x14ac:dyDescent="0.25">
      <c r="Q7267" s="1123"/>
    </row>
    <row r="7268" spans="17:17" s="964" customFormat="1" ht="15" customHeight="1" x14ac:dyDescent="0.25">
      <c r="Q7268" s="1123"/>
    </row>
    <row r="7269" spans="17:17" s="964" customFormat="1" ht="15" customHeight="1" x14ac:dyDescent="0.25">
      <c r="Q7269" s="1123"/>
    </row>
    <row r="7270" spans="17:17" s="964" customFormat="1" ht="15" customHeight="1" x14ac:dyDescent="0.25">
      <c r="Q7270" s="1123"/>
    </row>
    <row r="7271" spans="17:17" s="964" customFormat="1" ht="15" customHeight="1" x14ac:dyDescent="0.25">
      <c r="Q7271" s="1123"/>
    </row>
    <row r="7272" spans="17:17" s="964" customFormat="1" ht="15" customHeight="1" x14ac:dyDescent="0.25">
      <c r="Q7272" s="1123"/>
    </row>
    <row r="7273" spans="17:17" s="964" customFormat="1" ht="15" customHeight="1" x14ac:dyDescent="0.25">
      <c r="Q7273" s="1123"/>
    </row>
    <row r="7274" spans="17:17" s="964" customFormat="1" ht="15" customHeight="1" x14ac:dyDescent="0.25">
      <c r="Q7274" s="1123"/>
    </row>
    <row r="7275" spans="17:17" s="964" customFormat="1" ht="15" customHeight="1" x14ac:dyDescent="0.25">
      <c r="Q7275" s="1123"/>
    </row>
    <row r="7276" spans="17:17" s="964" customFormat="1" ht="15" customHeight="1" x14ac:dyDescent="0.25">
      <c r="Q7276" s="1123"/>
    </row>
    <row r="7277" spans="17:17" s="964" customFormat="1" ht="15" customHeight="1" x14ac:dyDescent="0.25">
      <c r="Q7277" s="1123"/>
    </row>
    <row r="7278" spans="17:17" s="964" customFormat="1" ht="15" customHeight="1" x14ac:dyDescent="0.25">
      <c r="Q7278" s="1123"/>
    </row>
    <row r="7279" spans="17:17" s="964" customFormat="1" ht="15" customHeight="1" x14ac:dyDescent="0.25">
      <c r="Q7279" s="1123"/>
    </row>
    <row r="7280" spans="17:17" s="964" customFormat="1" ht="15" customHeight="1" x14ac:dyDescent="0.25">
      <c r="Q7280" s="1123"/>
    </row>
    <row r="7281" spans="17:17" s="964" customFormat="1" ht="15" customHeight="1" x14ac:dyDescent="0.25">
      <c r="Q7281" s="1123"/>
    </row>
    <row r="7282" spans="17:17" s="964" customFormat="1" ht="15" customHeight="1" x14ac:dyDescent="0.25">
      <c r="Q7282" s="1123"/>
    </row>
    <row r="7283" spans="17:17" s="964" customFormat="1" ht="15" customHeight="1" x14ac:dyDescent="0.25">
      <c r="Q7283" s="1123"/>
    </row>
    <row r="7284" spans="17:17" s="964" customFormat="1" ht="15" customHeight="1" x14ac:dyDescent="0.25">
      <c r="Q7284" s="1123"/>
    </row>
    <row r="7285" spans="17:17" s="964" customFormat="1" ht="15" customHeight="1" x14ac:dyDescent="0.25">
      <c r="Q7285" s="1123"/>
    </row>
    <row r="7286" spans="17:17" s="964" customFormat="1" ht="15" customHeight="1" x14ac:dyDescent="0.25">
      <c r="Q7286" s="1123"/>
    </row>
    <row r="7287" spans="17:17" s="964" customFormat="1" ht="15" customHeight="1" x14ac:dyDescent="0.25">
      <c r="Q7287" s="1123"/>
    </row>
    <row r="7288" spans="17:17" s="964" customFormat="1" ht="15" customHeight="1" x14ac:dyDescent="0.25">
      <c r="Q7288" s="1123"/>
    </row>
    <row r="7289" spans="17:17" s="964" customFormat="1" ht="15" customHeight="1" x14ac:dyDescent="0.25">
      <c r="Q7289" s="1123"/>
    </row>
    <row r="7290" spans="17:17" s="964" customFormat="1" ht="15" customHeight="1" x14ac:dyDescent="0.25">
      <c r="Q7290" s="1123"/>
    </row>
    <row r="7291" spans="17:17" s="964" customFormat="1" ht="15" customHeight="1" x14ac:dyDescent="0.25">
      <c r="Q7291" s="1123"/>
    </row>
    <row r="7292" spans="17:17" s="964" customFormat="1" ht="15" customHeight="1" x14ac:dyDescent="0.25">
      <c r="Q7292" s="1123"/>
    </row>
    <row r="7293" spans="17:17" s="964" customFormat="1" ht="15" customHeight="1" x14ac:dyDescent="0.25">
      <c r="Q7293" s="1123"/>
    </row>
    <row r="7294" spans="17:17" s="964" customFormat="1" ht="15" customHeight="1" x14ac:dyDescent="0.25">
      <c r="Q7294" s="1123"/>
    </row>
    <row r="7295" spans="17:17" s="964" customFormat="1" ht="15" customHeight="1" x14ac:dyDescent="0.25">
      <c r="Q7295" s="1123"/>
    </row>
    <row r="7296" spans="17:17" s="964" customFormat="1" ht="15" customHeight="1" x14ac:dyDescent="0.25">
      <c r="Q7296" s="1123"/>
    </row>
    <row r="7297" spans="17:17" s="964" customFormat="1" ht="15" customHeight="1" x14ac:dyDescent="0.25">
      <c r="Q7297" s="1123"/>
    </row>
    <row r="7298" spans="17:17" s="964" customFormat="1" ht="15" customHeight="1" x14ac:dyDescent="0.25">
      <c r="Q7298" s="1123"/>
    </row>
    <row r="7299" spans="17:17" s="964" customFormat="1" ht="15" customHeight="1" x14ac:dyDescent="0.25">
      <c r="Q7299" s="1123"/>
    </row>
    <row r="7300" spans="17:17" s="964" customFormat="1" ht="15" customHeight="1" x14ac:dyDescent="0.25">
      <c r="Q7300" s="1123"/>
    </row>
    <row r="7301" spans="17:17" s="964" customFormat="1" ht="15" customHeight="1" x14ac:dyDescent="0.25">
      <c r="Q7301" s="1123"/>
    </row>
    <row r="7302" spans="17:17" s="964" customFormat="1" ht="15" customHeight="1" x14ac:dyDescent="0.25">
      <c r="Q7302" s="1123"/>
    </row>
    <row r="7303" spans="17:17" s="964" customFormat="1" ht="15" customHeight="1" x14ac:dyDescent="0.25">
      <c r="Q7303" s="1123"/>
    </row>
    <row r="7304" spans="17:17" s="964" customFormat="1" ht="15" customHeight="1" x14ac:dyDescent="0.25">
      <c r="Q7304" s="1123"/>
    </row>
    <row r="7305" spans="17:17" s="964" customFormat="1" ht="15" customHeight="1" x14ac:dyDescent="0.25">
      <c r="Q7305" s="1123"/>
    </row>
    <row r="7306" spans="17:17" s="964" customFormat="1" ht="15" customHeight="1" x14ac:dyDescent="0.25">
      <c r="Q7306" s="1123"/>
    </row>
    <row r="7307" spans="17:17" s="964" customFormat="1" ht="15" customHeight="1" x14ac:dyDescent="0.25">
      <c r="Q7307" s="1123"/>
    </row>
    <row r="7308" spans="17:17" s="964" customFormat="1" ht="15" customHeight="1" x14ac:dyDescent="0.25">
      <c r="Q7308" s="1123"/>
    </row>
    <row r="7309" spans="17:17" s="964" customFormat="1" ht="15" customHeight="1" x14ac:dyDescent="0.25">
      <c r="Q7309" s="1123"/>
    </row>
    <row r="7310" spans="17:17" s="964" customFormat="1" ht="15" customHeight="1" x14ac:dyDescent="0.25">
      <c r="Q7310" s="1123"/>
    </row>
    <row r="7311" spans="17:17" s="964" customFormat="1" ht="15" customHeight="1" x14ac:dyDescent="0.25">
      <c r="Q7311" s="1123"/>
    </row>
    <row r="7312" spans="17:17" s="964" customFormat="1" ht="15" customHeight="1" x14ac:dyDescent="0.25">
      <c r="Q7312" s="1123"/>
    </row>
    <row r="7313" spans="17:17" s="964" customFormat="1" ht="15" customHeight="1" x14ac:dyDescent="0.25">
      <c r="Q7313" s="1123"/>
    </row>
    <row r="7314" spans="17:17" s="964" customFormat="1" ht="15" customHeight="1" x14ac:dyDescent="0.25">
      <c r="Q7314" s="1123"/>
    </row>
    <row r="7315" spans="17:17" s="964" customFormat="1" ht="15" customHeight="1" x14ac:dyDescent="0.25">
      <c r="Q7315" s="1123"/>
    </row>
    <row r="7316" spans="17:17" s="964" customFormat="1" ht="15" customHeight="1" x14ac:dyDescent="0.25">
      <c r="Q7316" s="1123"/>
    </row>
    <row r="7317" spans="17:17" s="964" customFormat="1" ht="15" customHeight="1" x14ac:dyDescent="0.25">
      <c r="Q7317" s="1123"/>
    </row>
    <row r="7318" spans="17:17" s="964" customFormat="1" ht="15" customHeight="1" x14ac:dyDescent="0.25">
      <c r="Q7318" s="1123"/>
    </row>
    <row r="7319" spans="17:17" s="964" customFormat="1" ht="15" customHeight="1" x14ac:dyDescent="0.25">
      <c r="Q7319" s="1123"/>
    </row>
    <row r="7320" spans="17:17" s="964" customFormat="1" ht="15" customHeight="1" x14ac:dyDescent="0.25">
      <c r="Q7320" s="1123"/>
    </row>
    <row r="7321" spans="17:17" s="964" customFormat="1" ht="15" customHeight="1" x14ac:dyDescent="0.25">
      <c r="Q7321" s="1123"/>
    </row>
    <row r="7322" spans="17:17" s="964" customFormat="1" ht="15" customHeight="1" x14ac:dyDescent="0.25">
      <c r="Q7322" s="1123"/>
    </row>
    <row r="7323" spans="17:17" s="964" customFormat="1" ht="15" customHeight="1" x14ac:dyDescent="0.25">
      <c r="Q7323" s="1123"/>
    </row>
    <row r="7324" spans="17:17" s="964" customFormat="1" ht="15" customHeight="1" x14ac:dyDescent="0.25">
      <c r="Q7324" s="1123"/>
    </row>
    <row r="7325" spans="17:17" s="964" customFormat="1" ht="15" customHeight="1" x14ac:dyDescent="0.25">
      <c r="Q7325" s="1123"/>
    </row>
    <row r="7326" spans="17:17" s="964" customFormat="1" ht="15" customHeight="1" x14ac:dyDescent="0.25">
      <c r="Q7326" s="1123"/>
    </row>
    <row r="7327" spans="17:17" s="964" customFormat="1" ht="15" customHeight="1" x14ac:dyDescent="0.25">
      <c r="Q7327" s="1123"/>
    </row>
    <row r="7328" spans="17:17" s="964" customFormat="1" ht="15" customHeight="1" x14ac:dyDescent="0.25">
      <c r="Q7328" s="1123"/>
    </row>
    <row r="7329" spans="17:17" s="964" customFormat="1" ht="15" customHeight="1" x14ac:dyDescent="0.25">
      <c r="Q7329" s="1123"/>
    </row>
    <row r="7330" spans="17:17" s="964" customFormat="1" ht="15" customHeight="1" x14ac:dyDescent="0.25">
      <c r="Q7330" s="1123"/>
    </row>
    <row r="7331" spans="17:17" s="964" customFormat="1" ht="15" customHeight="1" x14ac:dyDescent="0.25">
      <c r="Q7331" s="1123"/>
    </row>
    <row r="7332" spans="17:17" s="964" customFormat="1" ht="15" customHeight="1" x14ac:dyDescent="0.25">
      <c r="Q7332" s="1123"/>
    </row>
    <row r="7333" spans="17:17" s="964" customFormat="1" ht="15" customHeight="1" x14ac:dyDescent="0.25">
      <c r="Q7333" s="1123"/>
    </row>
    <row r="7334" spans="17:17" s="964" customFormat="1" ht="15" customHeight="1" x14ac:dyDescent="0.25">
      <c r="Q7334" s="1123"/>
    </row>
    <row r="7335" spans="17:17" s="964" customFormat="1" ht="15" customHeight="1" x14ac:dyDescent="0.25">
      <c r="Q7335" s="1123"/>
    </row>
    <row r="7336" spans="17:17" s="964" customFormat="1" ht="15" customHeight="1" x14ac:dyDescent="0.25">
      <c r="Q7336" s="1123"/>
    </row>
    <row r="7337" spans="17:17" s="964" customFormat="1" ht="15" customHeight="1" x14ac:dyDescent="0.25">
      <c r="Q7337" s="1123"/>
    </row>
    <row r="7338" spans="17:17" s="964" customFormat="1" ht="15" customHeight="1" x14ac:dyDescent="0.25">
      <c r="Q7338" s="1123"/>
    </row>
    <row r="7339" spans="17:17" s="964" customFormat="1" ht="15" customHeight="1" x14ac:dyDescent="0.25">
      <c r="Q7339" s="1123"/>
    </row>
    <row r="7340" spans="17:17" s="964" customFormat="1" ht="15" customHeight="1" x14ac:dyDescent="0.25">
      <c r="Q7340" s="1123"/>
    </row>
    <row r="7341" spans="17:17" s="964" customFormat="1" ht="15" customHeight="1" x14ac:dyDescent="0.25">
      <c r="Q7341" s="1123"/>
    </row>
    <row r="7342" spans="17:17" s="964" customFormat="1" ht="15" customHeight="1" x14ac:dyDescent="0.25">
      <c r="Q7342" s="1123"/>
    </row>
    <row r="7343" spans="17:17" s="964" customFormat="1" ht="15" customHeight="1" x14ac:dyDescent="0.25">
      <c r="Q7343" s="1123"/>
    </row>
    <row r="7344" spans="17:17" s="964" customFormat="1" ht="15" customHeight="1" x14ac:dyDescent="0.25">
      <c r="Q7344" s="1123"/>
    </row>
    <row r="7345" spans="17:17" s="964" customFormat="1" ht="15" customHeight="1" x14ac:dyDescent="0.25">
      <c r="Q7345" s="1123"/>
    </row>
    <row r="7346" spans="17:17" s="964" customFormat="1" ht="15" customHeight="1" x14ac:dyDescent="0.25">
      <c r="Q7346" s="1123"/>
    </row>
    <row r="7347" spans="17:17" s="964" customFormat="1" ht="15" customHeight="1" x14ac:dyDescent="0.25">
      <c r="Q7347" s="1123"/>
    </row>
    <row r="7348" spans="17:17" s="964" customFormat="1" ht="15" customHeight="1" x14ac:dyDescent="0.25">
      <c r="Q7348" s="1123"/>
    </row>
    <row r="7349" spans="17:17" s="964" customFormat="1" ht="15" customHeight="1" x14ac:dyDescent="0.25">
      <c r="Q7349" s="1123"/>
    </row>
    <row r="7350" spans="17:17" s="964" customFormat="1" ht="15" customHeight="1" x14ac:dyDescent="0.25">
      <c r="Q7350" s="1123"/>
    </row>
    <row r="7351" spans="17:17" s="964" customFormat="1" ht="15" customHeight="1" x14ac:dyDescent="0.25">
      <c r="Q7351" s="1123"/>
    </row>
    <row r="7352" spans="17:17" s="964" customFormat="1" ht="15" customHeight="1" x14ac:dyDescent="0.25">
      <c r="Q7352" s="1123"/>
    </row>
    <row r="7353" spans="17:17" s="964" customFormat="1" ht="15" customHeight="1" x14ac:dyDescent="0.25">
      <c r="Q7353" s="1123"/>
    </row>
    <row r="7354" spans="17:17" s="964" customFormat="1" ht="15" customHeight="1" x14ac:dyDescent="0.25">
      <c r="Q7354" s="1123"/>
    </row>
    <row r="7355" spans="17:17" s="964" customFormat="1" ht="15" customHeight="1" x14ac:dyDescent="0.25">
      <c r="Q7355" s="1123"/>
    </row>
    <row r="7356" spans="17:17" s="964" customFormat="1" ht="15" customHeight="1" x14ac:dyDescent="0.25">
      <c r="Q7356" s="1123"/>
    </row>
    <row r="7357" spans="17:17" s="964" customFormat="1" ht="15" customHeight="1" x14ac:dyDescent="0.25">
      <c r="Q7357" s="1123"/>
    </row>
    <row r="7358" spans="17:17" s="964" customFormat="1" ht="15" customHeight="1" x14ac:dyDescent="0.25">
      <c r="Q7358" s="1123"/>
    </row>
    <row r="7359" spans="17:17" s="964" customFormat="1" ht="15" customHeight="1" x14ac:dyDescent="0.25">
      <c r="Q7359" s="1123"/>
    </row>
    <row r="7360" spans="17:17" s="964" customFormat="1" ht="15" customHeight="1" x14ac:dyDescent="0.25">
      <c r="Q7360" s="1123"/>
    </row>
    <row r="7361" spans="17:17" s="964" customFormat="1" ht="15" customHeight="1" x14ac:dyDescent="0.25">
      <c r="Q7361" s="1123"/>
    </row>
    <row r="7362" spans="17:17" s="964" customFormat="1" ht="15" customHeight="1" x14ac:dyDescent="0.25">
      <c r="Q7362" s="1123"/>
    </row>
    <row r="7363" spans="17:17" s="964" customFormat="1" ht="15" customHeight="1" x14ac:dyDescent="0.25">
      <c r="Q7363" s="1123"/>
    </row>
    <row r="7364" spans="17:17" s="964" customFormat="1" ht="15" customHeight="1" x14ac:dyDescent="0.25">
      <c r="Q7364" s="1123"/>
    </row>
    <row r="7365" spans="17:17" s="964" customFormat="1" ht="15" customHeight="1" x14ac:dyDescent="0.25">
      <c r="Q7365" s="1123"/>
    </row>
    <row r="7366" spans="17:17" s="964" customFormat="1" ht="15" customHeight="1" x14ac:dyDescent="0.25">
      <c r="Q7366" s="1123"/>
    </row>
    <row r="7367" spans="17:17" s="964" customFormat="1" ht="15" customHeight="1" x14ac:dyDescent="0.25">
      <c r="Q7367" s="1123"/>
    </row>
    <row r="7368" spans="17:17" s="964" customFormat="1" ht="15" customHeight="1" x14ac:dyDescent="0.25">
      <c r="Q7368" s="1123"/>
    </row>
    <row r="7369" spans="17:17" s="964" customFormat="1" ht="15" customHeight="1" x14ac:dyDescent="0.25">
      <c r="Q7369" s="1123"/>
    </row>
    <row r="7370" spans="17:17" s="964" customFormat="1" ht="15" customHeight="1" x14ac:dyDescent="0.25">
      <c r="Q7370" s="1123"/>
    </row>
    <row r="7371" spans="17:17" s="964" customFormat="1" ht="15" customHeight="1" x14ac:dyDescent="0.25">
      <c r="Q7371" s="1123"/>
    </row>
    <row r="7372" spans="17:17" s="964" customFormat="1" ht="15" customHeight="1" x14ac:dyDescent="0.25">
      <c r="Q7372" s="1123"/>
    </row>
    <row r="7373" spans="17:17" s="964" customFormat="1" ht="15" customHeight="1" x14ac:dyDescent="0.25">
      <c r="Q7373" s="1123"/>
    </row>
    <row r="7374" spans="17:17" s="964" customFormat="1" ht="15" customHeight="1" x14ac:dyDescent="0.25">
      <c r="Q7374" s="1123"/>
    </row>
    <row r="7375" spans="17:17" s="964" customFormat="1" ht="15" customHeight="1" x14ac:dyDescent="0.25">
      <c r="Q7375" s="1123"/>
    </row>
    <row r="7376" spans="17:17" s="964" customFormat="1" ht="15" customHeight="1" x14ac:dyDescent="0.25">
      <c r="Q7376" s="1123"/>
    </row>
    <row r="7377" spans="17:17" s="964" customFormat="1" ht="15" customHeight="1" x14ac:dyDescent="0.25">
      <c r="Q7377" s="1123"/>
    </row>
    <row r="7378" spans="17:17" s="964" customFormat="1" ht="15" customHeight="1" x14ac:dyDescent="0.25">
      <c r="Q7378" s="1123"/>
    </row>
    <row r="7379" spans="17:17" s="964" customFormat="1" ht="15" customHeight="1" x14ac:dyDescent="0.25">
      <c r="Q7379" s="1123"/>
    </row>
    <row r="7380" spans="17:17" s="964" customFormat="1" ht="15" customHeight="1" x14ac:dyDescent="0.25">
      <c r="Q7380" s="1123"/>
    </row>
    <row r="7381" spans="17:17" s="964" customFormat="1" ht="15" customHeight="1" x14ac:dyDescent="0.25">
      <c r="Q7381" s="1123"/>
    </row>
    <row r="7382" spans="17:17" s="964" customFormat="1" ht="15" customHeight="1" x14ac:dyDescent="0.25">
      <c r="Q7382" s="1123"/>
    </row>
    <row r="7383" spans="17:17" s="964" customFormat="1" ht="15" customHeight="1" x14ac:dyDescent="0.25">
      <c r="Q7383" s="1123"/>
    </row>
    <row r="7384" spans="17:17" s="964" customFormat="1" ht="15" customHeight="1" x14ac:dyDescent="0.25">
      <c r="Q7384" s="1123"/>
    </row>
    <row r="7385" spans="17:17" s="964" customFormat="1" ht="15" customHeight="1" x14ac:dyDescent="0.25">
      <c r="Q7385" s="1123"/>
    </row>
    <row r="7386" spans="17:17" s="964" customFormat="1" ht="15" customHeight="1" x14ac:dyDescent="0.25">
      <c r="Q7386" s="1123"/>
    </row>
    <row r="7387" spans="17:17" s="964" customFormat="1" ht="15" customHeight="1" x14ac:dyDescent="0.25">
      <c r="Q7387" s="1123"/>
    </row>
    <row r="7388" spans="17:17" s="964" customFormat="1" ht="15" customHeight="1" x14ac:dyDescent="0.25">
      <c r="Q7388" s="1123"/>
    </row>
    <row r="7389" spans="17:17" s="964" customFormat="1" ht="15" customHeight="1" x14ac:dyDescent="0.25">
      <c r="Q7389" s="1123"/>
    </row>
    <row r="7390" spans="17:17" s="964" customFormat="1" ht="15" customHeight="1" x14ac:dyDescent="0.25">
      <c r="Q7390" s="1123"/>
    </row>
    <row r="7391" spans="17:17" s="964" customFormat="1" ht="15" customHeight="1" x14ac:dyDescent="0.25">
      <c r="Q7391" s="1123"/>
    </row>
    <row r="7392" spans="17:17" s="964" customFormat="1" ht="15" customHeight="1" x14ac:dyDescent="0.25">
      <c r="Q7392" s="1123"/>
    </row>
    <row r="7393" spans="17:17" s="964" customFormat="1" ht="15" customHeight="1" x14ac:dyDescent="0.25">
      <c r="Q7393" s="1123"/>
    </row>
    <row r="7394" spans="17:17" s="964" customFormat="1" ht="15" customHeight="1" x14ac:dyDescent="0.25">
      <c r="Q7394" s="1123"/>
    </row>
    <row r="7395" spans="17:17" s="964" customFormat="1" ht="15" customHeight="1" x14ac:dyDescent="0.25">
      <c r="Q7395" s="1123"/>
    </row>
    <row r="7396" spans="17:17" s="964" customFormat="1" ht="15" customHeight="1" x14ac:dyDescent="0.25">
      <c r="Q7396" s="1123"/>
    </row>
    <row r="7397" spans="17:17" s="964" customFormat="1" ht="15" customHeight="1" x14ac:dyDescent="0.25">
      <c r="Q7397" s="1123"/>
    </row>
    <row r="7398" spans="17:17" s="964" customFormat="1" ht="15" customHeight="1" x14ac:dyDescent="0.25">
      <c r="Q7398" s="1123"/>
    </row>
    <row r="7399" spans="17:17" s="964" customFormat="1" ht="15" customHeight="1" x14ac:dyDescent="0.25">
      <c r="Q7399" s="1123"/>
    </row>
    <row r="7400" spans="17:17" s="964" customFormat="1" ht="15" customHeight="1" x14ac:dyDescent="0.25">
      <c r="Q7400" s="1123"/>
    </row>
    <row r="7401" spans="17:17" s="964" customFormat="1" ht="15" customHeight="1" x14ac:dyDescent="0.25">
      <c r="Q7401" s="1123"/>
    </row>
    <row r="7402" spans="17:17" s="964" customFormat="1" ht="15" customHeight="1" x14ac:dyDescent="0.25">
      <c r="Q7402" s="1123"/>
    </row>
    <row r="7403" spans="17:17" s="964" customFormat="1" ht="15" customHeight="1" x14ac:dyDescent="0.25">
      <c r="Q7403" s="1123"/>
    </row>
    <row r="7404" spans="17:17" s="964" customFormat="1" ht="15" customHeight="1" x14ac:dyDescent="0.25">
      <c r="Q7404" s="1123"/>
    </row>
    <row r="7405" spans="17:17" s="964" customFormat="1" ht="15" customHeight="1" x14ac:dyDescent="0.25">
      <c r="Q7405" s="1123"/>
    </row>
    <row r="7406" spans="17:17" s="964" customFormat="1" ht="15" customHeight="1" x14ac:dyDescent="0.25">
      <c r="Q7406" s="1123"/>
    </row>
    <row r="7407" spans="17:17" s="964" customFormat="1" ht="15" customHeight="1" x14ac:dyDescent="0.25">
      <c r="Q7407" s="1123"/>
    </row>
    <row r="7408" spans="17:17" s="964" customFormat="1" ht="15" customHeight="1" x14ac:dyDescent="0.25">
      <c r="Q7408" s="1123"/>
    </row>
    <row r="7409" spans="17:17" s="964" customFormat="1" ht="15" customHeight="1" x14ac:dyDescent="0.25">
      <c r="Q7409" s="1123"/>
    </row>
    <row r="7410" spans="17:17" s="964" customFormat="1" ht="15" customHeight="1" x14ac:dyDescent="0.25">
      <c r="Q7410" s="1123"/>
    </row>
    <row r="7411" spans="17:17" s="964" customFormat="1" ht="15" customHeight="1" x14ac:dyDescent="0.25">
      <c r="Q7411" s="1123"/>
    </row>
    <row r="7412" spans="17:17" s="964" customFormat="1" ht="15" customHeight="1" x14ac:dyDescent="0.25">
      <c r="Q7412" s="1123"/>
    </row>
    <row r="7413" spans="17:17" s="964" customFormat="1" ht="15" customHeight="1" x14ac:dyDescent="0.25">
      <c r="Q7413" s="1123"/>
    </row>
    <row r="7414" spans="17:17" s="964" customFormat="1" ht="15" customHeight="1" x14ac:dyDescent="0.25">
      <c r="Q7414" s="1123"/>
    </row>
    <row r="7415" spans="17:17" s="964" customFormat="1" ht="15" customHeight="1" x14ac:dyDescent="0.25">
      <c r="Q7415" s="1123"/>
    </row>
    <row r="7416" spans="17:17" s="964" customFormat="1" ht="15" customHeight="1" x14ac:dyDescent="0.25">
      <c r="Q7416" s="1123"/>
    </row>
    <row r="7417" spans="17:17" s="964" customFormat="1" ht="15" customHeight="1" x14ac:dyDescent="0.25">
      <c r="Q7417" s="1123"/>
    </row>
    <row r="7418" spans="17:17" s="964" customFormat="1" ht="15" customHeight="1" x14ac:dyDescent="0.25">
      <c r="Q7418" s="1123"/>
    </row>
    <row r="7419" spans="17:17" s="964" customFormat="1" ht="15" customHeight="1" x14ac:dyDescent="0.25">
      <c r="Q7419" s="1123"/>
    </row>
    <row r="7420" spans="17:17" s="964" customFormat="1" ht="15" customHeight="1" x14ac:dyDescent="0.25">
      <c r="Q7420" s="1123"/>
    </row>
    <row r="7421" spans="17:17" s="964" customFormat="1" ht="15" customHeight="1" x14ac:dyDescent="0.25">
      <c r="Q7421" s="1123"/>
    </row>
    <row r="7422" spans="17:17" s="964" customFormat="1" ht="15" customHeight="1" x14ac:dyDescent="0.25">
      <c r="Q7422" s="1123"/>
    </row>
    <row r="7423" spans="17:17" s="964" customFormat="1" ht="15" customHeight="1" x14ac:dyDescent="0.25">
      <c r="Q7423" s="1123"/>
    </row>
    <row r="7424" spans="17:17" s="964" customFormat="1" ht="15" customHeight="1" x14ac:dyDescent="0.25">
      <c r="Q7424" s="1123"/>
    </row>
    <row r="7425" spans="17:17" s="964" customFormat="1" ht="15" customHeight="1" x14ac:dyDescent="0.25">
      <c r="Q7425" s="1123"/>
    </row>
    <row r="7426" spans="17:17" s="964" customFormat="1" ht="15" customHeight="1" x14ac:dyDescent="0.25">
      <c r="Q7426" s="1123"/>
    </row>
    <row r="7427" spans="17:17" s="964" customFormat="1" ht="15" customHeight="1" x14ac:dyDescent="0.25">
      <c r="Q7427" s="1123"/>
    </row>
    <row r="7428" spans="17:17" s="964" customFormat="1" ht="15" customHeight="1" x14ac:dyDescent="0.25">
      <c r="Q7428" s="1123"/>
    </row>
    <row r="7429" spans="17:17" s="964" customFormat="1" ht="15" customHeight="1" x14ac:dyDescent="0.25">
      <c r="Q7429" s="1123"/>
    </row>
    <row r="7430" spans="17:17" s="964" customFormat="1" ht="15" customHeight="1" x14ac:dyDescent="0.25">
      <c r="Q7430" s="1123"/>
    </row>
    <row r="7431" spans="17:17" s="964" customFormat="1" ht="15" customHeight="1" x14ac:dyDescent="0.25">
      <c r="Q7431" s="1123"/>
    </row>
    <row r="7432" spans="17:17" s="964" customFormat="1" ht="15" customHeight="1" x14ac:dyDescent="0.25">
      <c r="Q7432" s="1123"/>
    </row>
    <row r="7433" spans="17:17" s="964" customFormat="1" ht="15" customHeight="1" x14ac:dyDescent="0.25">
      <c r="Q7433" s="1123"/>
    </row>
    <row r="7434" spans="17:17" s="964" customFormat="1" ht="15" customHeight="1" x14ac:dyDescent="0.25">
      <c r="Q7434" s="1123"/>
    </row>
    <row r="7435" spans="17:17" s="964" customFormat="1" ht="15" customHeight="1" x14ac:dyDescent="0.25">
      <c r="Q7435" s="1123"/>
    </row>
    <row r="7436" spans="17:17" s="964" customFormat="1" ht="15" customHeight="1" x14ac:dyDescent="0.25">
      <c r="Q7436" s="1123"/>
    </row>
    <row r="7437" spans="17:17" s="964" customFormat="1" ht="15" customHeight="1" x14ac:dyDescent="0.25">
      <c r="Q7437" s="1123"/>
    </row>
    <row r="7438" spans="17:17" s="964" customFormat="1" ht="15" customHeight="1" x14ac:dyDescent="0.25">
      <c r="Q7438" s="1123"/>
    </row>
    <row r="7439" spans="17:17" s="964" customFormat="1" ht="15" customHeight="1" x14ac:dyDescent="0.25">
      <c r="Q7439" s="1123"/>
    </row>
    <row r="7440" spans="17:17" s="964" customFormat="1" ht="15" customHeight="1" x14ac:dyDescent="0.25">
      <c r="Q7440" s="1123"/>
    </row>
    <row r="7441" spans="17:17" s="964" customFormat="1" ht="15" customHeight="1" x14ac:dyDescent="0.25">
      <c r="Q7441" s="1123"/>
    </row>
    <row r="7442" spans="17:17" s="964" customFormat="1" ht="15" customHeight="1" x14ac:dyDescent="0.25">
      <c r="Q7442" s="1123"/>
    </row>
    <row r="7443" spans="17:17" s="964" customFormat="1" ht="15" customHeight="1" x14ac:dyDescent="0.25">
      <c r="Q7443" s="1123"/>
    </row>
    <row r="7444" spans="17:17" s="964" customFormat="1" ht="15" customHeight="1" x14ac:dyDescent="0.25">
      <c r="Q7444" s="1123"/>
    </row>
    <row r="7445" spans="17:17" s="964" customFormat="1" ht="15" customHeight="1" x14ac:dyDescent="0.25">
      <c r="Q7445" s="1123"/>
    </row>
    <row r="7446" spans="17:17" s="964" customFormat="1" ht="15" customHeight="1" x14ac:dyDescent="0.25">
      <c r="Q7446" s="1123"/>
    </row>
    <row r="7447" spans="17:17" s="964" customFormat="1" ht="15" customHeight="1" x14ac:dyDescent="0.25">
      <c r="Q7447" s="1123"/>
    </row>
    <row r="7448" spans="17:17" s="964" customFormat="1" ht="15" customHeight="1" x14ac:dyDescent="0.25">
      <c r="Q7448" s="1123"/>
    </row>
    <row r="7449" spans="17:17" s="964" customFormat="1" ht="15" customHeight="1" x14ac:dyDescent="0.25">
      <c r="Q7449" s="1123"/>
    </row>
    <row r="7450" spans="17:17" s="964" customFormat="1" ht="15" customHeight="1" x14ac:dyDescent="0.25">
      <c r="Q7450" s="1123"/>
    </row>
    <row r="7451" spans="17:17" s="964" customFormat="1" ht="15" customHeight="1" x14ac:dyDescent="0.25">
      <c r="Q7451" s="1123"/>
    </row>
    <row r="7452" spans="17:17" s="964" customFormat="1" ht="15" customHeight="1" x14ac:dyDescent="0.25">
      <c r="Q7452" s="1123"/>
    </row>
    <row r="7453" spans="17:17" s="964" customFormat="1" ht="15" customHeight="1" x14ac:dyDescent="0.25">
      <c r="Q7453" s="1123"/>
    </row>
    <row r="7454" spans="17:17" s="964" customFormat="1" ht="15" customHeight="1" x14ac:dyDescent="0.25">
      <c r="Q7454" s="1123"/>
    </row>
    <row r="7455" spans="17:17" s="964" customFormat="1" ht="15" customHeight="1" x14ac:dyDescent="0.25">
      <c r="Q7455" s="1123"/>
    </row>
    <row r="7456" spans="17:17" s="964" customFormat="1" ht="15" customHeight="1" x14ac:dyDescent="0.25">
      <c r="Q7456" s="1123"/>
    </row>
    <row r="7457" spans="17:17" s="964" customFormat="1" ht="15" customHeight="1" x14ac:dyDescent="0.25">
      <c r="Q7457" s="1123"/>
    </row>
    <row r="7458" spans="17:17" s="964" customFormat="1" ht="15" customHeight="1" x14ac:dyDescent="0.25">
      <c r="Q7458" s="1123"/>
    </row>
    <row r="7459" spans="17:17" s="964" customFormat="1" ht="15" customHeight="1" x14ac:dyDescent="0.25">
      <c r="Q7459" s="1123"/>
    </row>
    <row r="7460" spans="17:17" s="964" customFormat="1" ht="15" customHeight="1" x14ac:dyDescent="0.25">
      <c r="Q7460" s="1123"/>
    </row>
    <row r="7461" spans="17:17" s="964" customFormat="1" ht="15" customHeight="1" x14ac:dyDescent="0.25">
      <c r="Q7461" s="1123"/>
    </row>
    <row r="7462" spans="17:17" s="964" customFormat="1" ht="15" customHeight="1" x14ac:dyDescent="0.25">
      <c r="Q7462" s="1123"/>
    </row>
    <row r="7463" spans="17:17" s="964" customFormat="1" ht="15" customHeight="1" x14ac:dyDescent="0.25">
      <c r="Q7463" s="1123"/>
    </row>
    <row r="7464" spans="17:17" s="964" customFormat="1" ht="15" customHeight="1" x14ac:dyDescent="0.25">
      <c r="Q7464" s="1123"/>
    </row>
    <row r="7465" spans="17:17" s="964" customFormat="1" ht="15" customHeight="1" x14ac:dyDescent="0.25">
      <c r="Q7465" s="1123"/>
    </row>
    <row r="7466" spans="17:17" s="964" customFormat="1" ht="15" customHeight="1" x14ac:dyDescent="0.25">
      <c r="Q7466" s="1123"/>
    </row>
    <row r="7467" spans="17:17" s="964" customFormat="1" ht="15" customHeight="1" x14ac:dyDescent="0.25">
      <c r="Q7467" s="1123"/>
    </row>
    <row r="7468" spans="17:17" s="964" customFormat="1" ht="15" customHeight="1" x14ac:dyDescent="0.25">
      <c r="Q7468" s="1123"/>
    </row>
    <row r="7469" spans="17:17" s="964" customFormat="1" ht="15" customHeight="1" x14ac:dyDescent="0.25">
      <c r="Q7469" s="1123"/>
    </row>
    <row r="7470" spans="17:17" s="964" customFormat="1" ht="15" customHeight="1" x14ac:dyDescent="0.25">
      <c r="Q7470" s="1123"/>
    </row>
    <row r="7471" spans="17:17" s="964" customFormat="1" ht="15" customHeight="1" x14ac:dyDescent="0.25">
      <c r="Q7471" s="1123"/>
    </row>
    <row r="7472" spans="17:17" s="964" customFormat="1" ht="15" customHeight="1" x14ac:dyDescent="0.25">
      <c r="Q7472" s="1123"/>
    </row>
    <row r="7473" spans="17:17" s="964" customFormat="1" ht="15" customHeight="1" x14ac:dyDescent="0.25">
      <c r="Q7473" s="1123"/>
    </row>
    <row r="7474" spans="17:17" s="964" customFormat="1" ht="15" customHeight="1" x14ac:dyDescent="0.25">
      <c r="Q7474" s="1123"/>
    </row>
    <row r="7475" spans="17:17" s="964" customFormat="1" ht="15" customHeight="1" x14ac:dyDescent="0.25">
      <c r="Q7475" s="1123"/>
    </row>
    <row r="7476" spans="17:17" s="964" customFormat="1" ht="15" customHeight="1" x14ac:dyDescent="0.25">
      <c r="Q7476" s="1123"/>
    </row>
    <row r="7477" spans="17:17" s="964" customFormat="1" ht="15" customHeight="1" x14ac:dyDescent="0.25">
      <c r="Q7477" s="1123"/>
    </row>
    <row r="7478" spans="17:17" s="964" customFormat="1" ht="15" customHeight="1" x14ac:dyDescent="0.25">
      <c r="Q7478" s="1123"/>
    </row>
    <row r="7479" spans="17:17" s="964" customFormat="1" ht="15" customHeight="1" x14ac:dyDescent="0.25">
      <c r="Q7479" s="1123"/>
    </row>
    <row r="7480" spans="17:17" s="964" customFormat="1" ht="15" customHeight="1" x14ac:dyDescent="0.25">
      <c r="Q7480" s="1123"/>
    </row>
    <row r="7481" spans="17:17" s="964" customFormat="1" ht="15" customHeight="1" x14ac:dyDescent="0.25">
      <c r="Q7481" s="1123"/>
    </row>
    <row r="7482" spans="17:17" s="964" customFormat="1" ht="15" customHeight="1" x14ac:dyDescent="0.25">
      <c r="Q7482" s="1123"/>
    </row>
    <row r="7483" spans="17:17" s="964" customFormat="1" ht="15" customHeight="1" x14ac:dyDescent="0.25">
      <c r="Q7483" s="1123"/>
    </row>
    <row r="7484" spans="17:17" s="964" customFormat="1" ht="15" customHeight="1" x14ac:dyDescent="0.25">
      <c r="Q7484" s="1123"/>
    </row>
    <row r="7485" spans="17:17" s="964" customFormat="1" ht="15" customHeight="1" x14ac:dyDescent="0.25">
      <c r="Q7485" s="1123"/>
    </row>
    <row r="7486" spans="17:17" s="964" customFormat="1" ht="15" customHeight="1" x14ac:dyDescent="0.25">
      <c r="Q7486" s="1123"/>
    </row>
    <row r="7487" spans="17:17" s="964" customFormat="1" ht="15" customHeight="1" x14ac:dyDescent="0.25">
      <c r="Q7487" s="1123"/>
    </row>
    <row r="7488" spans="17:17" s="964" customFormat="1" ht="15" customHeight="1" x14ac:dyDescent="0.25">
      <c r="Q7488" s="1123"/>
    </row>
    <row r="7489" spans="17:17" s="964" customFormat="1" ht="15" customHeight="1" x14ac:dyDescent="0.25">
      <c r="Q7489" s="1123"/>
    </row>
    <row r="7490" spans="17:17" s="964" customFormat="1" ht="15" customHeight="1" x14ac:dyDescent="0.25">
      <c r="Q7490" s="1123"/>
    </row>
    <row r="7491" spans="17:17" s="964" customFormat="1" ht="15" customHeight="1" x14ac:dyDescent="0.25">
      <c r="Q7491" s="1123"/>
    </row>
    <row r="7492" spans="17:17" s="964" customFormat="1" ht="15" customHeight="1" x14ac:dyDescent="0.25">
      <c r="Q7492" s="1123"/>
    </row>
    <row r="7493" spans="17:17" s="964" customFormat="1" ht="15" customHeight="1" x14ac:dyDescent="0.25">
      <c r="Q7493" s="1123"/>
    </row>
    <row r="7494" spans="17:17" s="964" customFormat="1" ht="15" customHeight="1" x14ac:dyDescent="0.25">
      <c r="Q7494" s="1123"/>
    </row>
    <row r="7495" spans="17:17" s="964" customFormat="1" ht="15" customHeight="1" x14ac:dyDescent="0.25">
      <c r="Q7495" s="1123"/>
    </row>
    <row r="7496" spans="17:17" s="964" customFormat="1" ht="15" customHeight="1" x14ac:dyDescent="0.25">
      <c r="Q7496" s="1123"/>
    </row>
    <row r="7497" spans="17:17" s="964" customFormat="1" ht="15" customHeight="1" x14ac:dyDescent="0.25">
      <c r="Q7497" s="1123"/>
    </row>
    <row r="7498" spans="17:17" s="964" customFormat="1" ht="15" customHeight="1" x14ac:dyDescent="0.25">
      <c r="Q7498" s="1123"/>
    </row>
    <row r="7499" spans="17:17" s="964" customFormat="1" ht="15" customHeight="1" x14ac:dyDescent="0.25">
      <c r="Q7499" s="1123"/>
    </row>
    <row r="7500" spans="17:17" s="964" customFormat="1" ht="15" customHeight="1" x14ac:dyDescent="0.25">
      <c r="Q7500" s="1123"/>
    </row>
    <row r="7501" spans="17:17" s="964" customFormat="1" ht="15" customHeight="1" x14ac:dyDescent="0.25">
      <c r="Q7501" s="1123"/>
    </row>
    <row r="7502" spans="17:17" s="964" customFormat="1" ht="15" customHeight="1" x14ac:dyDescent="0.25">
      <c r="Q7502" s="1123"/>
    </row>
    <row r="7503" spans="17:17" s="964" customFormat="1" ht="15" customHeight="1" x14ac:dyDescent="0.25">
      <c r="Q7503" s="1123"/>
    </row>
    <row r="7504" spans="17:17" s="964" customFormat="1" ht="15" customHeight="1" x14ac:dyDescent="0.25">
      <c r="Q7504" s="1123"/>
    </row>
    <row r="7505" spans="17:17" s="964" customFormat="1" ht="15" customHeight="1" x14ac:dyDescent="0.25">
      <c r="Q7505" s="1123"/>
    </row>
    <row r="7506" spans="17:17" s="964" customFormat="1" ht="15" customHeight="1" x14ac:dyDescent="0.25">
      <c r="Q7506" s="1123"/>
    </row>
    <row r="7507" spans="17:17" s="964" customFormat="1" ht="15" customHeight="1" x14ac:dyDescent="0.25">
      <c r="Q7507" s="1123"/>
    </row>
    <row r="7508" spans="17:17" s="964" customFormat="1" ht="15" customHeight="1" x14ac:dyDescent="0.25">
      <c r="Q7508" s="1123"/>
    </row>
    <row r="7509" spans="17:17" s="964" customFormat="1" ht="15" customHeight="1" x14ac:dyDescent="0.25">
      <c r="Q7509" s="1123"/>
    </row>
    <row r="7510" spans="17:17" s="964" customFormat="1" ht="15" customHeight="1" x14ac:dyDescent="0.25">
      <c r="Q7510" s="1123"/>
    </row>
    <row r="7511" spans="17:17" s="964" customFormat="1" ht="15" customHeight="1" x14ac:dyDescent="0.25">
      <c r="Q7511" s="1123"/>
    </row>
    <row r="7512" spans="17:17" s="964" customFormat="1" ht="15" customHeight="1" x14ac:dyDescent="0.25">
      <c r="Q7512" s="1123"/>
    </row>
    <row r="7513" spans="17:17" s="964" customFormat="1" ht="15" customHeight="1" x14ac:dyDescent="0.25">
      <c r="Q7513" s="1123"/>
    </row>
    <row r="7514" spans="17:17" s="964" customFormat="1" ht="15" customHeight="1" x14ac:dyDescent="0.25">
      <c r="Q7514" s="1123"/>
    </row>
    <row r="7515" spans="17:17" s="964" customFormat="1" ht="15" customHeight="1" x14ac:dyDescent="0.25">
      <c r="Q7515" s="1123"/>
    </row>
    <row r="7516" spans="17:17" s="964" customFormat="1" ht="15" customHeight="1" x14ac:dyDescent="0.25">
      <c r="Q7516" s="1123"/>
    </row>
    <row r="7517" spans="17:17" s="964" customFormat="1" ht="15" customHeight="1" x14ac:dyDescent="0.25">
      <c r="Q7517" s="1123"/>
    </row>
    <row r="7518" spans="17:17" s="964" customFormat="1" ht="15" customHeight="1" x14ac:dyDescent="0.25">
      <c r="Q7518" s="1123"/>
    </row>
    <row r="7519" spans="17:17" s="964" customFormat="1" ht="15" customHeight="1" x14ac:dyDescent="0.25">
      <c r="Q7519" s="1123"/>
    </row>
    <row r="7520" spans="17:17" s="964" customFormat="1" ht="15" customHeight="1" x14ac:dyDescent="0.25">
      <c r="Q7520" s="1123"/>
    </row>
    <row r="7521" spans="17:17" s="964" customFormat="1" ht="15" customHeight="1" x14ac:dyDescent="0.25">
      <c r="Q7521" s="1123"/>
    </row>
    <row r="7522" spans="17:17" s="964" customFormat="1" ht="15" customHeight="1" x14ac:dyDescent="0.25">
      <c r="Q7522" s="1123"/>
    </row>
    <row r="7523" spans="17:17" s="964" customFormat="1" ht="15" customHeight="1" x14ac:dyDescent="0.25">
      <c r="Q7523" s="1123"/>
    </row>
    <row r="7524" spans="17:17" s="964" customFormat="1" ht="15" customHeight="1" x14ac:dyDescent="0.25">
      <c r="Q7524" s="1123"/>
    </row>
    <row r="7525" spans="17:17" s="964" customFormat="1" ht="15" customHeight="1" x14ac:dyDescent="0.25">
      <c r="Q7525" s="1123"/>
    </row>
    <row r="7526" spans="17:17" s="964" customFormat="1" ht="15" customHeight="1" x14ac:dyDescent="0.25">
      <c r="Q7526" s="1123"/>
    </row>
    <row r="7527" spans="17:17" s="964" customFormat="1" ht="15" customHeight="1" x14ac:dyDescent="0.25">
      <c r="Q7527" s="1123"/>
    </row>
    <row r="7528" spans="17:17" s="964" customFormat="1" ht="15" customHeight="1" x14ac:dyDescent="0.25">
      <c r="Q7528" s="1123"/>
    </row>
    <row r="7529" spans="17:17" s="964" customFormat="1" ht="15" customHeight="1" x14ac:dyDescent="0.25">
      <c r="Q7529" s="1123"/>
    </row>
    <row r="7530" spans="17:17" s="964" customFormat="1" ht="15" customHeight="1" x14ac:dyDescent="0.25">
      <c r="Q7530" s="1123"/>
    </row>
    <row r="7531" spans="17:17" s="964" customFormat="1" ht="15" customHeight="1" x14ac:dyDescent="0.25">
      <c r="Q7531" s="1123"/>
    </row>
    <row r="7532" spans="17:17" s="964" customFormat="1" ht="15" customHeight="1" x14ac:dyDescent="0.25">
      <c r="Q7532" s="1123"/>
    </row>
    <row r="7533" spans="17:17" s="964" customFormat="1" ht="15" customHeight="1" x14ac:dyDescent="0.25">
      <c r="Q7533" s="1123"/>
    </row>
    <row r="7534" spans="17:17" s="964" customFormat="1" ht="15" customHeight="1" x14ac:dyDescent="0.25">
      <c r="Q7534" s="1123"/>
    </row>
    <row r="7535" spans="17:17" s="964" customFormat="1" ht="15" customHeight="1" x14ac:dyDescent="0.25">
      <c r="Q7535" s="1123"/>
    </row>
    <row r="7536" spans="17:17" s="964" customFormat="1" ht="15" customHeight="1" x14ac:dyDescent="0.25">
      <c r="Q7536" s="1123"/>
    </row>
    <row r="7537" spans="17:17" s="964" customFormat="1" ht="15" customHeight="1" x14ac:dyDescent="0.25">
      <c r="Q7537" s="1123"/>
    </row>
    <row r="7538" spans="17:17" s="964" customFormat="1" ht="15" customHeight="1" x14ac:dyDescent="0.25">
      <c r="Q7538" s="1123"/>
    </row>
    <row r="7539" spans="17:17" s="964" customFormat="1" ht="15" customHeight="1" x14ac:dyDescent="0.25">
      <c r="Q7539" s="1123"/>
    </row>
    <row r="7540" spans="17:17" s="964" customFormat="1" ht="15" customHeight="1" x14ac:dyDescent="0.25">
      <c r="Q7540" s="1123"/>
    </row>
    <row r="7541" spans="17:17" s="964" customFormat="1" ht="15" customHeight="1" x14ac:dyDescent="0.25">
      <c r="Q7541" s="1123"/>
    </row>
    <row r="7542" spans="17:17" s="964" customFormat="1" ht="15" customHeight="1" x14ac:dyDescent="0.25">
      <c r="Q7542" s="1123"/>
    </row>
    <row r="7543" spans="17:17" s="964" customFormat="1" ht="15" customHeight="1" x14ac:dyDescent="0.25">
      <c r="Q7543" s="1123"/>
    </row>
    <row r="7544" spans="17:17" s="964" customFormat="1" ht="15" customHeight="1" x14ac:dyDescent="0.25">
      <c r="Q7544" s="1123"/>
    </row>
    <row r="7545" spans="17:17" s="964" customFormat="1" ht="15" customHeight="1" x14ac:dyDescent="0.25">
      <c r="Q7545" s="1123"/>
    </row>
    <row r="7546" spans="17:17" s="964" customFormat="1" ht="15" customHeight="1" x14ac:dyDescent="0.25">
      <c r="Q7546" s="1123"/>
    </row>
    <row r="7547" spans="17:17" s="964" customFormat="1" ht="15" customHeight="1" x14ac:dyDescent="0.25">
      <c r="Q7547" s="1123"/>
    </row>
    <row r="7548" spans="17:17" s="964" customFormat="1" ht="15" customHeight="1" x14ac:dyDescent="0.25">
      <c r="Q7548" s="1123"/>
    </row>
    <row r="7549" spans="17:17" s="964" customFormat="1" ht="15" customHeight="1" x14ac:dyDescent="0.25">
      <c r="Q7549" s="1123"/>
    </row>
    <row r="7550" spans="17:17" s="964" customFormat="1" ht="15" customHeight="1" x14ac:dyDescent="0.25">
      <c r="Q7550" s="1123"/>
    </row>
    <row r="7551" spans="17:17" s="964" customFormat="1" ht="15" customHeight="1" x14ac:dyDescent="0.25">
      <c r="Q7551" s="1123"/>
    </row>
    <row r="7552" spans="17:17" s="964" customFormat="1" ht="15" customHeight="1" x14ac:dyDescent="0.25">
      <c r="Q7552" s="1123"/>
    </row>
    <row r="7553" spans="17:17" s="964" customFormat="1" ht="15" customHeight="1" x14ac:dyDescent="0.25">
      <c r="Q7553" s="1123"/>
    </row>
    <row r="7554" spans="17:17" s="964" customFormat="1" ht="15" customHeight="1" x14ac:dyDescent="0.25">
      <c r="Q7554" s="1123"/>
    </row>
    <row r="7555" spans="17:17" s="964" customFormat="1" ht="15" customHeight="1" x14ac:dyDescent="0.25">
      <c r="Q7555" s="1123"/>
    </row>
    <row r="7556" spans="17:17" s="964" customFormat="1" ht="15" customHeight="1" x14ac:dyDescent="0.25">
      <c r="Q7556" s="1123"/>
    </row>
    <row r="7557" spans="17:17" s="964" customFormat="1" ht="15" customHeight="1" x14ac:dyDescent="0.25">
      <c r="Q7557" s="1123"/>
    </row>
    <row r="7558" spans="17:17" s="964" customFormat="1" ht="15" customHeight="1" x14ac:dyDescent="0.25">
      <c r="Q7558" s="1123"/>
    </row>
    <row r="7559" spans="17:17" s="964" customFormat="1" ht="15" customHeight="1" x14ac:dyDescent="0.25">
      <c r="Q7559" s="1123"/>
    </row>
    <row r="7560" spans="17:17" s="964" customFormat="1" ht="15" customHeight="1" x14ac:dyDescent="0.25">
      <c r="Q7560" s="1123"/>
    </row>
    <row r="7561" spans="17:17" s="964" customFormat="1" ht="15" customHeight="1" x14ac:dyDescent="0.25">
      <c r="Q7561" s="1123"/>
    </row>
    <row r="7562" spans="17:17" s="964" customFormat="1" ht="15" customHeight="1" x14ac:dyDescent="0.25">
      <c r="Q7562" s="1123"/>
    </row>
    <row r="7563" spans="17:17" s="964" customFormat="1" ht="15" customHeight="1" x14ac:dyDescent="0.25">
      <c r="Q7563" s="1123"/>
    </row>
    <row r="7564" spans="17:17" s="964" customFormat="1" ht="15" customHeight="1" x14ac:dyDescent="0.25">
      <c r="Q7564" s="1123"/>
    </row>
    <row r="7565" spans="17:17" s="964" customFormat="1" ht="15" customHeight="1" x14ac:dyDescent="0.25">
      <c r="Q7565" s="1123"/>
    </row>
    <row r="7566" spans="17:17" s="964" customFormat="1" ht="15" customHeight="1" x14ac:dyDescent="0.25">
      <c r="Q7566" s="1123"/>
    </row>
    <row r="7567" spans="17:17" s="964" customFormat="1" ht="15" customHeight="1" x14ac:dyDescent="0.25">
      <c r="Q7567" s="1123"/>
    </row>
    <row r="7568" spans="17:17" s="964" customFormat="1" ht="15" customHeight="1" x14ac:dyDescent="0.25">
      <c r="Q7568" s="1123"/>
    </row>
    <row r="7569" spans="17:17" s="964" customFormat="1" ht="15" customHeight="1" x14ac:dyDescent="0.25">
      <c r="Q7569" s="1123"/>
    </row>
    <row r="7570" spans="17:17" s="964" customFormat="1" ht="15" customHeight="1" x14ac:dyDescent="0.25">
      <c r="Q7570" s="1123"/>
    </row>
    <row r="7571" spans="17:17" s="964" customFormat="1" ht="15" customHeight="1" x14ac:dyDescent="0.25">
      <c r="Q7571" s="1123"/>
    </row>
    <row r="7572" spans="17:17" s="964" customFormat="1" ht="15" customHeight="1" x14ac:dyDescent="0.25">
      <c r="Q7572" s="1123"/>
    </row>
    <row r="7573" spans="17:17" s="964" customFormat="1" ht="15" customHeight="1" x14ac:dyDescent="0.25">
      <c r="Q7573" s="1123"/>
    </row>
    <row r="7574" spans="17:17" s="964" customFormat="1" ht="15" customHeight="1" x14ac:dyDescent="0.25">
      <c r="Q7574" s="1123"/>
    </row>
    <row r="7575" spans="17:17" s="964" customFormat="1" ht="15" customHeight="1" x14ac:dyDescent="0.25">
      <c r="Q7575" s="1123"/>
    </row>
    <row r="7576" spans="17:17" s="964" customFormat="1" ht="15" customHeight="1" x14ac:dyDescent="0.25">
      <c r="Q7576" s="1123"/>
    </row>
    <row r="7577" spans="17:17" s="964" customFormat="1" ht="15" customHeight="1" x14ac:dyDescent="0.25">
      <c r="Q7577" s="1123"/>
    </row>
    <row r="7578" spans="17:17" s="964" customFormat="1" ht="15" customHeight="1" x14ac:dyDescent="0.25">
      <c r="Q7578" s="1123"/>
    </row>
    <row r="7579" spans="17:17" s="964" customFormat="1" ht="15" customHeight="1" x14ac:dyDescent="0.25">
      <c r="Q7579" s="1123"/>
    </row>
    <row r="7580" spans="17:17" s="964" customFormat="1" ht="15" customHeight="1" x14ac:dyDescent="0.25">
      <c r="Q7580" s="1123"/>
    </row>
    <row r="7581" spans="17:17" s="964" customFormat="1" ht="15" customHeight="1" x14ac:dyDescent="0.25">
      <c r="Q7581" s="1123"/>
    </row>
    <row r="7582" spans="17:17" s="964" customFormat="1" ht="15" customHeight="1" x14ac:dyDescent="0.25">
      <c r="Q7582" s="1123"/>
    </row>
    <row r="7583" spans="17:17" s="964" customFormat="1" ht="15" customHeight="1" x14ac:dyDescent="0.25">
      <c r="Q7583" s="1123"/>
    </row>
    <row r="7584" spans="17:17" s="964" customFormat="1" ht="15" customHeight="1" x14ac:dyDescent="0.25">
      <c r="Q7584" s="1123"/>
    </row>
    <row r="7585" spans="17:17" s="964" customFormat="1" ht="15" customHeight="1" x14ac:dyDescent="0.25">
      <c r="Q7585" s="1123"/>
    </row>
    <row r="7586" spans="17:17" s="964" customFormat="1" ht="15" customHeight="1" x14ac:dyDescent="0.25">
      <c r="Q7586" s="1123"/>
    </row>
    <row r="7587" spans="17:17" s="964" customFormat="1" ht="15" customHeight="1" x14ac:dyDescent="0.25">
      <c r="Q7587" s="1123"/>
    </row>
    <row r="7588" spans="17:17" s="964" customFormat="1" ht="15" customHeight="1" x14ac:dyDescent="0.25">
      <c r="Q7588" s="1123"/>
    </row>
    <row r="7589" spans="17:17" s="964" customFormat="1" ht="15" customHeight="1" x14ac:dyDescent="0.25">
      <c r="Q7589" s="1123"/>
    </row>
    <row r="7590" spans="17:17" s="964" customFormat="1" ht="15" customHeight="1" x14ac:dyDescent="0.25">
      <c r="Q7590" s="1123"/>
    </row>
    <row r="7591" spans="17:17" s="964" customFormat="1" ht="15" customHeight="1" x14ac:dyDescent="0.25">
      <c r="Q7591" s="1123"/>
    </row>
    <row r="7592" spans="17:17" s="964" customFormat="1" ht="15" customHeight="1" x14ac:dyDescent="0.25">
      <c r="Q7592" s="1123"/>
    </row>
    <row r="7593" spans="17:17" s="964" customFormat="1" ht="15" customHeight="1" x14ac:dyDescent="0.25">
      <c r="Q7593" s="1123"/>
    </row>
    <row r="7594" spans="17:17" s="964" customFormat="1" ht="15" customHeight="1" x14ac:dyDescent="0.25">
      <c r="Q7594" s="1123"/>
    </row>
    <row r="7595" spans="17:17" s="964" customFormat="1" ht="15" customHeight="1" x14ac:dyDescent="0.25">
      <c r="Q7595" s="1123"/>
    </row>
    <row r="7596" spans="17:17" s="964" customFormat="1" ht="15" customHeight="1" x14ac:dyDescent="0.25">
      <c r="Q7596" s="1123"/>
    </row>
    <row r="7597" spans="17:17" s="964" customFormat="1" ht="15" customHeight="1" x14ac:dyDescent="0.25">
      <c r="Q7597" s="1123"/>
    </row>
    <row r="7598" spans="17:17" s="964" customFormat="1" ht="15" customHeight="1" x14ac:dyDescent="0.25">
      <c r="Q7598" s="1123"/>
    </row>
    <row r="7599" spans="17:17" s="964" customFormat="1" ht="15" customHeight="1" x14ac:dyDescent="0.25">
      <c r="Q7599" s="1123"/>
    </row>
    <row r="7600" spans="17:17" s="964" customFormat="1" ht="15" customHeight="1" x14ac:dyDescent="0.25">
      <c r="Q7600" s="1123"/>
    </row>
    <row r="7601" spans="17:17" s="964" customFormat="1" ht="15" customHeight="1" x14ac:dyDescent="0.25">
      <c r="Q7601" s="1123"/>
    </row>
    <row r="7602" spans="17:17" s="964" customFormat="1" ht="15" customHeight="1" x14ac:dyDescent="0.25">
      <c r="Q7602" s="1123"/>
    </row>
    <row r="7603" spans="17:17" s="964" customFormat="1" ht="15" customHeight="1" x14ac:dyDescent="0.25">
      <c r="Q7603" s="1123"/>
    </row>
    <row r="7604" spans="17:17" s="964" customFormat="1" ht="15" customHeight="1" x14ac:dyDescent="0.25">
      <c r="Q7604" s="1123"/>
    </row>
    <row r="7605" spans="17:17" s="964" customFormat="1" ht="15" customHeight="1" x14ac:dyDescent="0.25">
      <c r="Q7605" s="1123"/>
    </row>
    <row r="7606" spans="17:17" s="964" customFormat="1" ht="15" customHeight="1" x14ac:dyDescent="0.25">
      <c r="Q7606" s="1123"/>
    </row>
    <row r="7607" spans="17:17" s="964" customFormat="1" ht="15" customHeight="1" x14ac:dyDescent="0.25">
      <c r="Q7607" s="1123"/>
    </row>
    <row r="7608" spans="17:17" s="964" customFormat="1" ht="15" customHeight="1" x14ac:dyDescent="0.25">
      <c r="Q7608" s="1123"/>
    </row>
    <row r="7609" spans="17:17" s="964" customFormat="1" ht="15" customHeight="1" x14ac:dyDescent="0.25">
      <c r="Q7609" s="1123"/>
    </row>
    <row r="7610" spans="17:17" s="964" customFormat="1" ht="15" customHeight="1" x14ac:dyDescent="0.25">
      <c r="Q7610" s="1123"/>
    </row>
    <row r="7611" spans="17:17" s="964" customFormat="1" ht="15" customHeight="1" x14ac:dyDescent="0.25">
      <c r="Q7611" s="1123"/>
    </row>
    <row r="7612" spans="17:17" s="964" customFormat="1" ht="15" customHeight="1" x14ac:dyDescent="0.25">
      <c r="Q7612" s="1123"/>
    </row>
    <row r="7613" spans="17:17" s="964" customFormat="1" ht="15" customHeight="1" x14ac:dyDescent="0.25">
      <c r="Q7613" s="1123"/>
    </row>
    <row r="7614" spans="17:17" s="964" customFormat="1" ht="15" customHeight="1" x14ac:dyDescent="0.25">
      <c r="Q7614" s="1123"/>
    </row>
    <row r="7615" spans="17:17" s="964" customFormat="1" ht="15" customHeight="1" x14ac:dyDescent="0.25">
      <c r="Q7615" s="1123"/>
    </row>
    <row r="7616" spans="17:17" s="964" customFormat="1" ht="15" customHeight="1" x14ac:dyDescent="0.25">
      <c r="Q7616" s="1123"/>
    </row>
    <row r="7617" spans="17:17" s="964" customFormat="1" ht="15" customHeight="1" x14ac:dyDescent="0.25">
      <c r="Q7617" s="1123"/>
    </row>
    <row r="7618" spans="17:17" s="964" customFormat="1" ht="15" customHeight="1" x14ac:dyDescent="0.25">
      <c r="Q7618" s="1123"/>
    </row>
    <row r="7619" spans="17:17" s="964" customFormat="1" ht="15" customHeight="1" x14ac:dyDescent="0.25">
      <c r="Q7619" s="1123"/>
    </row>
    <row r="7620" spans="17:17" s="964" customFormat="1" ht="15" customHeight="1" x14ac:dyDescent="0.25">
      <c r="Q7620" s="1123"/>
    </row>
    <row r="7621" spans="17:17" s="964" customFormat="1" ht="15" customHeight="1" x14ac:dyDescent="0.25">
      <c r="Q7621" s="1123"/>
    </row>
    <row r="7622" spans="17:17" s="964" customFormat="1" ht="15" customHeight="1" x14ac:dyDescent="0.25">
      <c r="Q7622" s="1123"/>
    </row>
    <row r="7623" spans="17:17" s="964" customFormat="1" ht="15" customHeight="1" x14ac:dyDescent="0.25">
      <c r="Q7623" s="1123"/>
    </row>
    <row r="7624" spans="17:17" s="964" customFormat="1" ht="15" customHeight="1" x14ac:dyDescent="0.25">
      <c r="Q7624" s="1123"/>
    </row>
    <row r="7625" spans="17:17" s="964" customFormat="1" ht="15" customHeight="1" x14ac:dyDescent="0.25">
      <c r="Q7625" s="1123"/>
    </row>
    <row r="7626" spans="17:17" s="964" customFormat="1" ht="15" customHeight="1" x14ac:dyDescent="0.25">
      <c r="Q7626" s="1123"/>
    </row>
    <row r="7627" spans="17:17" s="964" customFormat="1" ht="15" customHeight="1" x14ac:dyDescent="0.25">
      <c r="Q7627" s="1123"/>
    </row>
    <row r="7628" spans="17:17" s="964" customFormat="1" ht="15" customHeight="1" x14ac:dyDescent="0.25">
      <c r="Q7628" s="1123"/>
    </row>
    <row r="7629" spans="17:17" s="964" customFormat="1" ht="15" customHeight="1" x14ac:dyDescent="0.25">
      <c r="Q7629" s="1123"/>
    </row>
    <row r="7630" spans="17:17" s="964" customFormat="1" ht="15" customHeight="1" x14ac:dyDescent="0.25">
      <c r="Q7630" s="1123"/>
    </row>
    <row r="7631" spans="17:17" s="964" customFormat="1" ht="15" customHeight="1" x14ac:dyDescent="0.25">
      <c r="Q7631" s="1123"/>
    </row>
    <row r="7632" spans="17:17" s="964" customFormat="1" ht="15" customHeight="1" x14ac:dyDescent="0.25">
      <c r="Q7632" s="1123"/>
    </row>
    <row r="7633" spans="17:17" s="964" customFormat="1" ht="15" customHeight="1" x14ac:dyDescent="0.25">
      <c r="Q7633" s="1123"/>
    </row>
    <row r="7634" spans="17:17" s="964" customFormat="1" ht="15" customHeight="1" x14ac:dyDescent="0.25">
      <c r="Q7634" s="1123"/>
    </row>
    <row r="7635" spans="17:17" s="964" customFormat="1" ht="15" customHeight="1" x14ac:dyDescent="0.25">
      <c r="Q7635" s="1123"/>
    </row>
    <row r="7636" spans="17:17" s="964" customFormat="1" ht="15" customHeight="1" x14ac:dyDescent="0.25">
      <c r="Q7636" s="1123"/>
    </row>
    <row r="7637" spans="17:17" s="964" customFormat="1" ht="15" customHeight="1" x14ac:dyDescent="0.25">
      <c r="Q7637" s="1123"/>
    </row>
    <row r="7638" spans="17:17" s="964" customFormat="1" ht="15" customHeight="1" x14ac:dyDescent="0.25">
      <c r="Q7638" s="1123"/>
    </row>
    <row r="7639" spans="17:17" s="964" customFormat="1" ht="15" customHeight="1" x14ac:dyDescent="0.25">
      <c r="Q7639" s="1123"/>
    </row>
    <row r="7640" spans="17:17" s="964" customFormat="1" ht="15" customHeight="1" x14ac:dyDescent="0.25">
      <c r="Q7640" s="1123"/>
    </row>
    <row r="7641" spans="17:17" s="964" customFormat="1" ht="15" customHeight="1" x14ac:dyDescent="0.25">
      <c r="Q7641" s="1123"/>
    </row>
    <row r="7642" spans="17:17" s="964" customFormat="1" ht="15" customHeight="1" x14ac:dyDescent="0.25">
      <c r="Q7642" s="1123"/>
    </row>
    <row r="7643" spans="17:17" s="964" customFormat="1" ht="15" customHeight="1" x14ac:dyDescent="0.25">
      <c r="Q7643" s="1123"/>
    </row>
    <row r="7644" spans="17:17" s="964" customFormat="1" ht="15" customHeight="1" x14ac:dyDescent="0.25">
      <c r="Q7644" s="1123"/>
    </row>
    <row r="7645" spans="17:17" s="964" customFormat="1" ht="15" customHeight="1" x14ac:dyDescent="0.25">
      <c r="Q7645" s="1123"/>
    </row>
    <row r="7646" spans="17:17" s="964" customFormat="1" ht="15" customHeight="1" x14ac:dyDescent="0.25">
      <c r="Q7646" s="1123"/>
    </row>
    <row r="7647" spans="17:17" s="964" customFormat="1" ht="15" customHeight="1" x14ac:dyDescent="0.25">
      <c r="Q7647" s="1123"/>
    </row>
    <row r="7648" spans="17:17" s="964" customFormat="1" ht="15" customHeight="1" x14ac:dyDescent="0.25">
      <c r="Q7648" s="1123"/>
    </row>
    <row r="7649" spans="17:17" s="964" customFormat="1" ht="15" customHeight="1" x14ac:dyDescent="0.25">
      <c r="Q7649" s="1123"/>
    </row>
    <row r="7650" spans="17:17" s="964" customFormat="1" ht="15" customHeight="1" x14ac:dyDescent="0.25">
      <c r="Q7650" s="1123"/>
    </row>
    <row r="7651" spans="17:17" s="964" customFormat="1" ht="15" customHeight="1" x14ac:dyDescent="0.25">
      <c r="Q7651" s="1123"/>
    </row>
    <row r="7652" spans="17:17" s="964" customFormat="1" ht="15" customHeight="1" x14ac:dyDescent="0.25">
      <c r="Q7652" s="1123"/>
    </row>
    <row r="7653" spans="17:17" s="964" customFormat="1" ht="15" customHeight="1" x14ac:dyDescent="0.25">
      <c r="Q7653" s="1123"/>
    </row>
    <row r="7654" spans="17:17" s="964" customFormat="1" ht="15" customHeight="1" x14ac:dyDescent="0.25">
      <c r="Q7654" s="1123"/>
    </row>
    <row r="7655" spans="17:17" s="964" customFormat="1" ht="15" customHeight="1" x14ac:dyDescent="0.25">
      <c r="Q7655" s="1123"/>
    </row>
    <row r="7656" spans="17:17" s="964" customFormat="1" ht="15" customHeight="1" x14ac:dyDescent="0.25">
      <c r="Q7656" s="1123"/>
    </row>
    <row r="7657" spans="17:17" s="964" customFormat="1" ht="15" customHeight="1" x14ac:dyDescent="0.25">
      <c r="Q7657" s="1123"/>
    </row>
    <row r="7658" spans="17:17" s="964" customFormat="1" ht="15" customHeight="1" x14ac:dyDescent="0.25">
      <c r="Q7658" s="1123"/>
    </row>
    <row r="7659" spans="17:17" s="964" customFormat="1" ht="15" customHeight="1" x14ac:dyDescent="0.25">
      <c r="Q7659" s="1123"/>
    </row>
    <row r="7660" spans="17:17" s="964" customFormat="1" ht="15" customHeight="1" x14ac:dyDescent="0.25">
      <c r="Q7660" s="1123"/>
    </row>
    <row r="7661" spans="17:17" s="964" customFormat="1" ht="15" customHeight="1" x14ac:dyDescent="0.25">
      <c r="Q7661" s="1123"/>
    </row>
    <row r="7662" spans="17:17" s="964" customFormat="1" ht="15" customHeight="1" x14ac:dyDescent="0.25">
      <c r="Q7662" s="1123"/>
    </row>
    <row r="7663" spans="17:17" s="964" customFormat="1" ht="15" customHeight="1" x14ac:dyDescent="0.25">
      <c r="Q7663" s="1123"/>
    </row>
    <row r="7664" spans="17:17" s="964" customFormat="1" ht="15" customHeight="1" x14ac:dyDescent="0.25">
      <c r="Q7664" s="1123"/>
    </row>
    <row r="7665" spans="17:17" s="964" customFormat="1" ht="15" customHeight="1" x14ac:dyDescent="0.25">
      <c r="Q7665" s="1123"/>
    </row>
    <row r="7666" spans="17:17" s="964" customFormat="1" ht="15" customHeight="1" x14ac:dyDescent="0.25">
      <c r="Q7666" s="1123"/>
    </row>
    <row r="7667" spans="17:17" s="964" customFormat="1" ht="15" customHeight="1" x14ac:dyDescent="0.25">
      <c r="Q7667" s="1123"/>
    </row>
    <row r="7668" spans="17:17" s="964" customFormat="1" ht="15" customHeight="1" x14ac:dyDescent="0.25">
      <c r="Q7668" s="1123"/>
    </row>
    <row r="7669" spans="17:17" s="964" customFormat="1" ht="15" customHeight="1" x14ac:dyDescent="0.25">
      <c r="Q7669" s="1123"/>
    </row>
    <row r="7670" spans="17:17" s="964" customFormat="1" ht="15" customHeight="1" x14ac:dyDescent="0.25">
      <c r="Q7670" s="1123"/>
    </row>
    <row r="7671" spans="17:17" s="964" customFormat="1" ht="15" customHeight="1" x14ac:dyDescent="0.25">
      <c r="Q7671" s="1123"/>
    </row>
    <row r="7672" spans="17:17" s="964" customFormat="1" ht="15" customHeight="1" x14ac:dyDescent="0.25">
      <c r="Q7672" s="1123"/>
    </row>
    <row r="7673" spans="17:17" s="964" customFormat="1" ht="15" customHeight="1" x14ac:dyDescent="0.25">
      <c r="Q7673" s="1123"/>
    </row>
    <row r="7674" spans="17:17" s="964" customFormat="1" ht="15" customHeight="1" x14ac:dyDescent="0.25">
      <c r="Q7674" s="1123"/>
    </row>
    <row r="7675" spans="17:17" s="964" customFormat="1" ht="15" customHeight="1" x14ac:dyDescent="0.25">
      <c r="Q7675" s="1123"/>
    </row>
    <row r="7676" spans="17:17" s="964" customFormat="1" ht="15" customHeight="1" x14ac:dyDescent="0.25">
      <c r="Q7676" s="1123"/>
    </row>
    <row r="7677" spans="17:17" s="964" customFormat="1" ht="15" customHeight="1" x14ac:dyDescent="0.25">
      <c r="Q7677" s="1123"/>
    </row>
    <row r="7678" spans="17:17" s="964" customFormat="1" ht="15" customHeight="1" x14ac:dyDescent="0.25">
      <c r="Q7678" s="1123"/>
    </row>
    <row r="7679" spans="17:17" s="964" customFormat="1" ht="15" customHeight="1" x14ac:dyDescent="0.25">
      <c r="Q7679" s="1123"/>
    </row>
    <row r="7680" spans="17:17" s="964" customFormat="1" ht="15" customHeight="1" x14ac:dyDescent="0.25">
      <c r="Q7680" s="1123"/>
    </row>
    <row r="7681" spans="17:17" s="964" customFormat="1" ht="15" customHeight="1" x14ac:dyDescent="0.25">
      <c r="Q7681" s="1123"/>
    </row>
    <row r="7682" spans="17:17" s="964" customFormat="1" ht="15" customHeight="1" x14ac:dyDescent="0.25">
      <c r="Q7682" s="1123"/>
    </row>
    <row r="7683" spans="17:17" s="964" customFormat="1" ht="15" customHeight="1" x14ac:dyDescent="0.25">
      <c r="Q7683" s="1123"/>
    </row>
    <row r="7684" spans="17:17" s="964" customFormat="1" ht="15" customHeight="1" x14ac:dyDescent="0.25">
      <c r="Q7684" s="1123"/>
    </row>
    <row r="7685" spans="17:17" s="964" customFormat="1" ht="15" customHeight="1" x14ac:dyDescent="0.25">
      <c r="Q7685" s="1123"/>
    </row>
    <row r="7686" spans="17:17" s="964" customFormat="1" ht="15" customHeight="1" x14ac:dyDescent="0.25">
      <c r="Q7686" s="1123"/>
    </row>
    <row r="7687" spans="17:17" s="964" customFormat="1" ht="15" customHeight="1" x14ac:dyDescent="0.25">
      <c r="Q7687" s="1123"/>
    </row>
    <row r="7688" spans="17:17" s="964" customFormat="1" ht="15" customHeight="1" x14ac:dyDescent="0.25">
      <c r="Q7688" s="1123"/>
    </row>
    <row r="7689" spans="17:17" s="964" customFormat="1" ht="15" customHeight="1" x14ac:dyDescent="0.25">
      <c r="Q7689" s="1123"/>
    </row>
    <row r="7690" spans="17:17" s="964" customFormat="1" ht="15" customHeight="1" x14ac:dyDescent="0.25">
      <c r="Q7690" s="1123"/>
    </row>
    <row r="7691" spans="17:17" s="964" customFormat="1" ht="15" customHeight="1" x14ac:dyDescent="0.25">
      <c r="Q7691" s="1123"/>
    </row>
    <row r="7692" spans="17:17" s="964" customFormat="1" ht="15" customHeight="1" x14ac:dyDescent="0.25">
      <c r="Q7692" s="1123"/>
    </row>
    <row r="7693" spans="17:17" s="964" customFormat="1" ht="15" customHeight="1" x14ac:dyDescent="0.25">
      <c r="Q7693" s="1123"/>
    </row>
    <row r="7694" spans="17:17" s="964" customFormat="1" ht="15" customHeight="1" x14ac:dyDescent="0.25">
      <c r="Q7694" s="1123"/>
    </row>
    <row r="7695" spans="17:17" s="964" customFormat="1" ht="15" customHeight="1" x14ac:dyDescent="0.25">
      <c r="Q7695" s="1123"/>
    </row>
    <row r="7696" spans="17:17" s="964" customFormat="1" ht="15" customHeight="1" x14ac:dyDescent="0.25">
      <c r="Q7696" s="1123"/>
    </row>
    <row r="7697" spans="17:17" s="964" customFormat="1" ht="15" customHeight="1" x14ac:dyDescent="0.25">
      <c r="Q7697" s="1123"/>
    </row>
    <row r="7698" spans="17:17" s="964" customFormat="1" ht="15" customHeight="1" x14ac:dyDescent="0.25">
      <c r="Q7698" s="1123"/>
    </row>
    <row r="7699" spans="17:17" s="964" customFormat="1" ht="15" customHeight="1" x14ac:dyDescent="0.25">
      <c r="Q7699" s="1123"/>
    </row>
    <row r="7700" spans="17:17" s="964" customFormat="1" ht="15" customHeight="1" x14ac:dyDescent="0.25">
      <c r="Q7700" s="1123"/>
    </row>
    <row r="7701" spans="17:17" s="964" customFormat="1" ht="15" customHeight="1" x14ac:dyDescent="0.25">
      <c r="Q7701" s="1123"/>
    </row>
    <row r="7702" spans="17:17" s="964" customFormat="1" ht="15" customHeight="1" x14ac:dyDescent="0.25">
      <c r="Q7702" s="1123"/>
    </row>
    <row r="7703" spans="17:17" s="964" customFormat="1" ht="15" customHeight="1" x14ac:dyDescent="0.25">
      <c r="Q7703" s="1123"/>
    </row>
    <row r="7704" spans="17:17" s="964" customFormat="1" ht="15" customHeight="1" x14ac:dyDescent="0.25">
      <c r="Q7704" s="1123"/>
    </row>
    <row r="7705" spans="17:17" s="964" customFormat="1" ht="15" customHeight="1" x14ac:dyDescent="0.25">
      <c r="Q7705" s="1123"/>
    </row>
    <row r="7706" spans="17:17" s="964" customFormat="1" ht="15" customHeight="1" x14ac:dyDescent="0.25">
      <c r="Q7706" s="1123"/>
    </row>
    <row r="7707" spans="17:17" s="964" customFormat="1" ht="15" customHeight="1" x14ac:dyDescent="0.25">
      <c r="Q7707" s="1123"/>
    </row>
    <row r="7708" spans="17:17" s="964" customFormat="1" ht="15" customHeight="1" x14ac:dyDescent="0.25">
      <c r="Q7708" s="1123"/>
    </row>
    <row r="7709" spans="17:17" s="964" customFormat="1" ht="15" customHeight="1" x14ac:dyDescent="0.25">
      <c r="Q7709" s="1123"/>
    </row>
    <row r="7710" spans="17:17" s="964" customFormat="1" ht="15" customHeight="1" x14ac:dyDescent="0.25">
      <c r="Q7710" s="1123"/>
    </row>
    <row r="7711" spans="17:17" s="964" customFormat="1" ht="15" customHeight="1" x14ac:dyDescent="0.25">
      <c r="Q7711" s="1123"/>
    </row>
    <row r="7712" spans="17:17" s="964" customFormat="1" ht="15" customHeight="1" x14ac:dyDescent="0.25">
      <c r="Q7712" s="1123"/>
    </row>
    <row r="7713" spans="17:17" s="964" customFormat="1" ht="15" customHeight="1" x14ac:dyDescent="0.25">
      <c r="Q7713" s="1123"/>
    </row>
    <row r="7714" spans="17:17" s="964" customFormat="1" ht="15" customHeight="1" x14ac:dyDescent="0.25">
      <c r="Q7714" s="1123"/>
    </row>
    <row r="7715" spans="17:17" s="964" customFormat="1" ht="15" customHeight="1" x14ac:dyDescent="0.25">
      <c r="Q7715" s="1123"/>
    </row>
    <row r="7716" spans="17:17" s="964" customFormat="1" ht="15" customHeight="1" x14ac:dyDescent="0.25">
      <c r="Q7716" s="1123"/>
    </row>
    <row r="7717" spans="17:17" s="964" customFormat="1" ht="15" customHeight="1" x14ac:dyDescent="0.25">
      <c r="Q7717" s="1123"/>
    </row>
    <row r="7718" spans="17:17" s="964" customFormat="1" ht="15" customHeight="1" x14ac:dyDescent="0.25">
      <c r="Q7718" s="1123"/>
    </row>
    <row r="7719" spans="17:17" s="964" customFormat="1" ht="15" customHeight="1" x14ac:dyDescent="0.25">
      <c r="Q7719" s="1123"/>
    </row>
    <row r="7720" spans="17:17" s="964" customFormat="1" ht="15" customHeight="1" x14ac:dyDescent="0.25">
      <c r="Q7720" s="1123"/>
    </row>
    <row r="7721" spans="17:17" s="964" customFormat="1" ht="15" customHeight="1" x14ac:dyDescent="0.25">
      <c r="Q7721" s="1123"/>
    </row>
    <row r="7722" spans="17:17" s="964" customFormat="1" ht="15" customHeight="1" x14ac:dyDescent="0.25">
      <c r="Q7722" s="1123"/>
    </row>
    <row r="7723" spans="17:17" s="964" customFormat="1" ht="15" customHeight="1" x14ac:dyDescent="0.25">
      <c r="Q7723" s="1123"/>
    </row>
    <row r="7724" spans="17:17" s="964" customFormat="1" ht="15" customHeight="1" x14ac:dyDescent="0.25">
      <c r="Q7724" s="1123"/>
    </row>
    <row r="7725" spans="17:17" s="964" customFormat="1" ht="15" customHeight="1" x14ac:dyDescent="0.25">
      <c r="Q7725" s="1123"/>
    </row>
    <row r="7726" spans="17:17" s="964" customFormat="1" ht="15" customHeight="1" x14ac:dyDescent="0.25">
      <c r="Q7726" s="1123"/>
    </row>
    <row r="7727" spans="17:17" s="964" customFormat="1" ht="15" customHeight="1" x14ac:dyDescent="0.25">
      <c r="Q7727" s="1123"/>
    </row>
    <row r="7728" spans="17:17" s="964" customFormat="1" ht="15" customHeight="1" x14ac:dyDescent="0.25">
      <c r="Q7728" s="1123"/>
    </row>
    <row r="7729" spans="17:17" s="964" customFormat="1" ht="15" customHeight="1" x14ac:dyDescent="0.25">
      <c r="Q7729" s="1123"/>
    </row>
    <row r="7730" spans="17:17" s="964" customFormat="1" ht="15" customHeight="1" x14ac:dyDescent="0.25">
      <c r="Q7730" s="1123"/>
    </row>
    <row r="7731" spans="17:17" s="964" customFormat="1" ht="15" customHeight="1" x14ac:dyDescent="0.25">
      <c r="Q7731" s="1123"/>
    </row>
    <row r="7732" spans="17:17" s="964" customFormat="1" ht="15" customHeight="1" x14ac:dyDescent="0.25">
      <c r="Q7732" s="1123"/>
    </row>
    <row r="7733" spans="17:17" s="964" customFormat="1" ht="15" customHeight="1" x14ac:dyDescent="0.25">
      <c r="Q7733" s="1123"/>
    </row>
    <row r="7734" spans="17:17" s="964" customFormat="1" ht="15" customHeight="1" x14ac:dyDescent="0.25">
      <c r="Q7734" s="1123"/>
    </row>
    <row r="7735" spans="17:17" s="964" customFormat="1" ht="15" customHeight="1" x14ac:dyDescent="0.25">
      <c r="Q7735" s="1123"/>
    </row>
    <row r="7736" spans="17:17" s="964" customFormat="1" ht="15" customHeight="1" x14ac:dyDescent="0.25">
      <c r="Q7736" s="1123"/>
    </row>
    <row r="7737" spans="17:17" s="964" customFormat="1" ht="15" customHeight="1" x14ac:dyDescent="0.25">
      <c r="Q7737" s="1123"/>
    </row>
    <row r="7738" spans="17:17" s="964" customFormat="1" ht="15" customHeight="1" x14ac:dyDescent="0.25">
      <c r="Q7738" s="1123"/>
    </row>
    <row r="7739" spans="17:17" s="964" customFormat="1" ht="15" customHeight="1" x14ac:dyDescent="0.25">
      <c r="Q7739" s="1123"/>
    </row>
    <row r="7740" spans="17:17" s="964" customFormat="1" ht="15" customHeight="1" x14ac:dyDescent="0.25">
      <c r="Q7740" s="1123"/>
    </row>
    <row r="7741" spans="17:17" s="964" customFormat="1" ht="15" customHeight="1" x14ac:dyDescent="0.25">
      <c r="Q7741" s="1123"/>
    </row>
    <row r="7742" spans="17:17" s="964" customFormat="1" ht="15" customHeight="1" x14ac:dyDescent="0.25">
      <c r="Q7742" s="1123"/>
    </row>
    <row r="7743" spans="17:17" s="964" customFormat="1" ht="15" customHeight="1" x14ac:dyDescent="0.25">
      <c r="Q7743" s="1123"/>
    </row>
    <row r="7744" spans="17:17" s="964" customFormat="1" ht="15" customHeight="1" x14ac:dyDescent="0.25">
      <c r="Q7744" s="1123"/>
    </row>
    <row r="7745" spans="17:17" s="964" customFormat="1" ht="15" customHeight="1" x14ac:dyDescent="0.25">
      <c r="Q7745" s="1123"/>
    </row>
    <row r="7746" spans="17:17" s="964" customFormat="1" ht="15" customHeight="1" x14ac:dyDescent="0.25">
      <c r="Q7746" s="1123"/>
    </row>
    <row r="7747" spans="17:17" s="964" customFormat="1" ht="15" customHeight="1" x14ac:dyDescent="0.25">
      <c r="Q7747" s="1123"/>
    </row>
    <row r="7748" spans="17:17" s="964" customFormat="1" ht="15" customHeight="1" x14ac:dyDescent="0.25">
      <c r="Q7748" s="1123"/>
    </row>
    <row r="7749" spans="17:17" s="964" customFormat="1" ht="15" customHeight="1" x14ac:dyDescent="0.25">
      <c r="Q7749" s="1123"/>
    </row>
    <row r="7750" spans="17:17" s="964" customFormat="1" ht="15" customHeight="1" x14ac:dyDescent="0.25">
      <c r="Q7750" s="1123"/>
    </row>
    <row r="7751" spans="17:17" s="964" customFormat="1" ht="15" customHeight="1" x14ac:dyDescent="0.25">
      <c r="Q7751" s="1123"/>
    </row>
    <row r="7752" spans="17:17" s="964" customFormat="1" ht="15" customHeight="1" x14ac:dyDescent="0.25">
      <c r="Q7752" s="1123"/>
    </row>
    <row r="7753" spans="17:17" s="964" customFormat="1" ht="15" customHeight="1" x14ac:dyDescent="0.25">
      <c r="Q7753" s="1123"/>
    </row>
    <row r="7754" spans="17:17" s="964" customFormat="1" ht="15" customHeight="1" x14ac:dyDescent="0.25">
      <c r="Q7754" s="1123"/>
    </row>
    <row r="7755" spans="17:17" s="964" customFormat="1" ht="15" customHeight="1" x14ac:dyDescent="0.25">
      <c r="Q7755" s="1123"/>
    </row>
    <row r="7756" spans="17:17" s="964" customFormat="1" ht="15" customHeight="1" x14ac:dyDescent="0.25">
      <c r="Q7756" s="1123"/>
    </row>
    <row r="7757" spans="17:17" s="964" customFormat="1" ht="15" customHeight="1" x14ac:dyDescent="0.25">
      <c r="Q7757" s="1123"/>
    </row>
    <row r="7758" spans="17:17" s="964" customFormat="1" ht="15" customHeight="1" x14ac:dyDescent="0.25">
      <c r="Q7758" s="1123"/>
    </row>
    <row r="7759" spans="17:17" s="964" customFormat="1" ht="15" customHeight="1" x14ac:dyDescent="0.25">
      <c r="Q7759" s="1123"/>
    </row>
    <row r="7760" spans="17:17" s="964" customFormat="1" ht="15" customHeight="1" x14ac:dyDescent="0.25">
      <c r="Q7760" s="1123"/>
    </row>
    <row r="7761" spans="17:17" s="964" customFormat="1" ht="15" customHeight="1" x14ac:dyDescent="0.25">
      <c r="Q7761" s="1123"/>
    </row>
    <row r="7762" spans="17:17" s="964" customFormat="1" ht="15" customHeight="1" x14ac:dyDescent="0.25">
      <c r="Q7762" s="1123"/>
    </row>
    <row r="7763" spans="17:17" s="964" customFormat="1" ht="15" customHeight="1" x14ac:dyDescent="0.25">
      <c r="Q7763" s="1123"/>
    </row>
    <row r="7764" spans="17:17" s="964" customFormat="1" ht="15" customHeight="1" x14ac:dyDescent="0.25">
      <c r="Q7764" s="1123"/>
    </row>
    <row r="7765" spans="17:17" s="964" customFormat="1" ht="15" customHeight="1" x14ac:dyDescent="0.25">
      <c r="Q7765" s="1123"/>
    </row>
    <row r="7766" spans="17:17" s="964" customFormat="1" ht="15" customHeight="1" x14ac:dyDescent="0.25">
      <c r="Q7766" s="1123"/>
    </row>
    <row r="7767" spans="17:17" s="964" customFormat="1" ht="15" customHeight="1" x14ac:dyDescent="0.25">
      <c r="Q7767" s="1123"/>
    </row>
    <row r="7768" spans="17:17" s="964" customFormat="1" ht="15" customHeight="1" x14ac:dyDescent="0.25">
      <c r="Q7768" s="1123"/>
    </row>
    <row r="7769" spans="17:17" s="964" customFormat="1" ht="15" customHeight="1" x14ac:dyDescent="0.25">
      <c r="Q7769" s="1123"/>
    </row>
    <row r="7770" spans="17:17" s="964" customFormat="1" ht="15" customHeight="1" x14ac:dyDescent="0.25">
      <c r="Q7770" s="1123"/>
    </row>
    <row r="7771" spans="17:17" s="964" customFormat="1" ht="15" customHeight="1" x14ac:dyDescent="0.25">
      <c r="Q7771" s="1123"/>
    </row>
    <row r="7772" spans="17:17" s="964" customFormat="1" ht="15" customHeight="1" x14ac:dyDescent="0.25">
      <c r="Q7772" s="1123"/>
    </row>
    <row r="7773" spans="17:17" s="964" customFormat="1" ht="15" customHeight="1" x14ac:dyDescent="0.25">
      <c r="Q7773" s="1123"/>
    </row>
    <row r="7774" spans="17:17" s="964" customFormat="1" ht="15" customHeight="1" x14ac:dyDescent="0.25">
      <c r="Q7774" s="1123"/>
    </row>
    <row r="7775" spans="17:17" s="964" customFormat="1" ht="15" customHeight="1" x14ac:dyDescent="0.25">
      <c r="Q7775" s="1123"/>
    </row>
    <row r="7776" spans="17:17" s="964" customFormat="1" ht="15" customHeight="1" x14ac:dyDescent="0.25">
      <c r="Q7776" s="1123"/>
    </row>
    <row r="7777" spans="17:17" s="964" customFormat="1" ht="15" customHeight="1" x14ac:dyDescent="0.25">
      <c r="Q7777" s="1123"/>
    </row>
    <row r="7778" spans="17:17" s="964" customFormat="1" ht="15" customHeight="1" x14ac:dyDescent="0.25">
      <c r="Q7778" s="1123"/>
    </row>
    <row r="7779" spans="17:17" s="964" customFormat="1" ht="15" customHeight="1" x14ac:dyDescent="0.25">
      <c r="Q7779" s="1123"/>
    </row>
    <row r="7780" spans="17:17" s="964" customFormat="1" ht="15" customHeight="1" x14ac:dyDescent="0.25">
      <c r="Q7780" s="1123"/>
    </row>
    <row r="7781" spans="17:17" s="964" customFormat="1" ht="15" customHeight="1" x14ac:dyDescent="0.25">
      <c r="Q7781" s="1123"/>
    </row>
    <row r="7782" spans="17:17" s="964" customFormat="1" ht="15" customHeight="1" x14ac:dyDescent="0.25">
      <c r="Q7782" s="1123"/>
    </row>
    <row r="7783" spans="17:17" s="964" customFormat="1" ht="15" customHeight="1" x14ac:dyDescent="0.25">
      <c r="Q7783" s="1123"/>
    </row>
    <row r="7784" spans="17:17" s="964" customFormat="1" ht="15" customHeight="1" x14ac:dyDescent="0.25">
      <c r="Q7784" s="1123"/>
    </row>
    <row r="7785" spans="17:17" s="964" customFormat="1" ht="15" customHeight="1" x14ac:dyDescent="0.25">
      <c r="Q7785" s="1123"/>
    </row>
    <row r="7786" spans="17:17" s="964" customFormat="1" ht="15" customHeight="1" x14ac:dyDescent="0.25">
      <c r="Q7786" s="1123"/>
    </row>
    <row r="7787" spans="17:17" s="964" customFormat="1" ht="15" customHeight="1" x14ac:dyDescent="0.25">
      <c r="Q7787" s="1123"/>
    </row>
    <row r="7788" spans="17:17" s="964" customFormat="1" ht="15" customHeight="1" x14ac:dyDescent="0.25">
      <c r="Q7788" s="1123"/>
    </row>
    <row r="7789" spans="17:17" s="964" customFormat="1" ht="15" customHeight="1" x14ac:dyDescent="0.25">
      <c r="Q7789" s="1123"/>
    </row>
    <row r="7790" spans="17:17" s="964" customFormat="1" ht="15" customHeight="1" x14ac:dyDescent="0.25">
      <c r="Q7790" s="1123"/>
    </row>
    <row r="7791" spans="17:17" s="964" customFormat="1" ht="15" customHeight="1" x14ac:dyDescent="0.25">
      <c r="Q7791" s="1123"/>
    </row>
    <row r="7792" spans="17:17" s="964" customFormat="1" ht="15" customHeight="1" x14ac:dyDescent="0.25">
      <c r="Q7792" s="1123"/>
    </row>
    <row r="7793" spans="17:17" s="964" customFormat="1" ht="15" customHeight="1" x14ac:dyDescent="0.25">
      <c r="Q7793" s="1123"/>
    </row>
    <row r="7794" spans="17:17" s="964" customFormat="1" ht="15" customHeight="1" x14ac:dyDescent="0.25">
      <c r="Q7794" s="1123"/>
    </row>
    <row r="7795" spans="17:17" s="964" customFormat="1" ht="15" customHeight="1" x14ac:dyDescent="0.25">
      <c r="Q7795" s="1123"/>
    </row>
    <row r="7796" spans="17:17" s="964" customFormat="1" ht="15" customHeight="1" x14ac:dyDescent="0.25">
      <c r="Q7796" s="1123"/>
    </row>
    <row r="7797" spans="17:17" s="964" customFormat="1" ht="15" customHeight="1" x14ac:dyDescent="0.25">
      <c r="Q7797" s="1123"/>
    </row>
    <row r="7798" spans="17:17" s="964" customFormat="1" ht="15" customHeight="1" x14ac:dyDescent="0.25">
      <c r="Q7798" s="1123"/>
    </row>
    <row r="7799" spans="17:17" s="964" customFormat="1" ht="15" customHeight="1" x14ac:dyDescent="0.25">
      <c r="Q7799" s="1123"/>
    </row>
    <row r="7800" spans="17:17" s="964" customFormat="1" ht="15" customHeight="1" x14ac:dyDescent="0.25">
      <c r="Q7800" s="1123"/>
    </row>
    <row r="7801" spans="17:17" s="964" customFormat="1" ht="15" customHeight="1" x14ac:dyDescent="0.25">
      <c r="Q7801" s="1123"/>
    </row>
    <row r="7802" spans="17:17" s="964" customFormat="1" ht="15" customHeight="1" x14ac:dyDescent="0.25">
      <c r="Q7802" s="1123"/>
    </row>
    <row r="7803" spans="17:17" s="964" customFormat="1" ht="15" customHeight="1" x14ac:dyDescent="0.25">
      <c r="Q7803" s="1123"/>
    </row>
    <row r="7804" spans="17:17" s="964" customFormat="1" ht="15" customHeight="1" x14ac:dyDescent="0.25">
      <c r="Q7804" s="1123"/>
    </row>
    <row r="7805" spans="17:17" s="964" customFormat="1" ht="15" customHeight="1" x14ac:dyDescent="0.25">
      <c r="Q7805" s="1123"/>
    </row>
    <row r="7806" spans="17:17" s="964" customFormat="1" ht="15" customHeight="1" x14ac:dyDescent="0.25">
      <c r="Q7806" s="1123"/>
    </row>
    <row r="7807" spans="17:17" s="964" customFormat="1" ht="15" customHeight="1" x14ac:dyDescent="0.25">
      <c r="Q7807" s="1123"/>
    </row>
    <row r="7808" spans="17:17" s="964" customFormat="1" ht="15" customHeight="1" x14ac:dyDescent="0.25">
      <c r="Q7808" s="1123"/>
    </row>
    <row r="7809" spans="17:17" s="964" customFormat="1" ht="15" customHeight="1" x14ac:dyDescent="0.25">
      <c r="Q7809" s="1123"/>
    </row>
    <row r="7810" spans="17:17" s="964" customFormat="1" ht="15" customHeight="1" x14ac:dyDescent="0.25">
      <c r="Q7810" s="1123"/>
    </row>
    <row r="7811" spans="17:17" s="964" customFormat="1" ht="15" customHeight="1" x14ac:dyDescent="0.25">
      <c r="Q7811" s="1123"/>
    </row>
    <row r="7812" spans="17:17" s="964" customFormat="1" ht="15" customHeight="1" x14ac:dyDescent="0.25">
      <c r="Q7812" s="1123"/>
    </row>
    <row r="7813" spans="17:17" s="964" customFormat="1" ht="15" customHeight="1" x14ac:dyDescent="0.25">
      <c r="Q7813" s="1123"/>
    </row>
    <row r="7814" spans="17:17" s="964" customFormat="1" ht="15" customHeight="1" x14ac:dyDescent="0.25">
      <c r="Q7814" s="1123"/>
    </row>
    <row r="7815" spans="17:17" s="964" customFormat="1" ht="15" customHeight="1" x14ac:dyDescent="0.25">
      <c r="Q7815" s="1123"/>
    </row>
    <row r="7816" spans="17:17" s="964" customFormat="1" ht="15" customHeight="1" x14ac:dyDescent="0.25">
      <c r="Q7816" s="1123"/>
    </row>
    <row r="7817" spans="17:17" s="964" customFormat="1" ht="15" customHeight="1" x14ac:dyDescent="0.25">
      <c r="Q7817" s="1123"/>
    </row>
    <row r="7818" spans="17:17" s="964" customFormat="1" ht="15" customHeight="1" x14ac:dyDescent="0.25">
      <c r="Q7818" s="1123"/>
    </row>
    <row r="7819" spans="17:17" s="964" customFormat="1" ht="15" customHeight="1" x14ac:dyDescent="0.25">
      <c r="Q7819" s="1123"/>
    </row>
    <row r="7820" spans="17:17" s="964" customFormat="1" ht="15" customHeight="1" x14ac:dyDescent="0.25">
      <c r="Q7820" s="1123"/>
    </row>
    <row r="7821" spans="17:17" s="964" customFormat="1" ht="15" customHeight="1" x14ac:dyDescent="0.25">
      <c r="Q7821" s="1123"/>
    </row>
    <row r="7822" spans="17:17" s="964" customFormat="1" ht="15" customHeight="1" x14ac:dyDescent="0.25">
      <c r="Q7822" s="1123"/>
    </row>
    <row r="7823" spans="17:17" s="964" customFormat="1" ht="15" customHeight="1" x14ac:dyDescent="0.25">
      <c r="Q7823" s="1123"/>
    </row>
    <row r="7824" spans="17:17" s="964" customFormat="1" ht="15" customHeight="1" x14ac:dyDescent="0.25">
      <c r="Q7824" s="1123"/>
    </row>
    <row r="7825" spans="17:17" s="964" customFormat="1" ht="15" customHeight="1" x14ac:dyDescent="0.25">
      <c r="Q7825" s="1123"/>
    </row>
    <row r="7826" spans="17:17" s="964" customFormat="1" ht="15" customHeight="1" x14ac:dyDescent="0.25">
      <c r="Q7826" s="1123"/>
    </row>
    <row r="7827" spans="17:17" s="964" customFormat="1" ht="15" customHeight="1" x14ac:dyDescent="0.25">
      <c r="Q7827" s="1123"/>
    </row>
    <row r="7828" spans="17:17" s="964" customFormat="1" ht="15" customHeight="1" x14ac:dyDescent="0.25">
      <c r="Q7828" s="1123"/>
    </row>
    <row r="7829" spans="17:17" s="964" customFormat="1" ht="15" customHeight="1" x14ac:dyDescent="0.25">
      <c r="Q7829" s="1123"/>
    </row>
    <row r="7830" spans="17:17" s="964" customFormat="1" ht="15" customHeight="1" x14ac:dyDescent="0.25">
      <c r="Q7830" s="1123"/>
    </row>
    <row r="7831" spans="17:17" s="964" customFormat="1" ht="15" customHeight="1" x14ac:dyDescent="0.25">
      <c r="Q7831" s="1123"/>
    </row>
    <row r="7832" spans="17:17" s="964" customFormat="1" ht="15" customHeight="1" x14ac:dyDescent="0.25">
      <c r="Q7832" s="1123"/>
    </row>
    <row r="7833" spans="17:17" s="964" customFormat="1" ht="15" customHeight="1" x14ac:dyDescent="0.25">
      <c r="Q7833" s="1123"/>
    </row>
    <row r="7834" spans="17:17" s="964" customFormat="1" ht="15" customHeight="1" x14ac:dyDescent="0.25">
      <c r="Q7834" s="1123"/>
    </row>
    <row r="7835" spans="17:17" s="964" customFormat="1" ht="15" customHeight="1" x14ac:dyDescent="0.25">
      <c r="Q7835" s="1123"/>
    </row>
    <row r="7836" spans="17:17" s="964" customFormat="1" ht="15" customHeight="1" x14ac:dyDescent="0.25">
      <c r="Q7836" s="1123"/>
    </row>
    <row r="7837" spans="17:17" s="964" customFormat="1" ht="15" customHeight="1" x14ac:dyDescent="0.25">
      <c r="Q7837" s="1123"/>
    </row>
    <row r="7838" spans="17:17" s="964" customFormat="1" ht="15" customHeight="1" x14ac:dyDescent="0.25">
      <c r="Q7838" s="1123"/>
    </row>
    <row r="7839" spans="17:17" s="964" customFormat="1" ht="15" customHeight="1" x14ac:dyDescent="0.25">
      <c r="Q7839" s="1123"/>
    </row>
    <row r="7840" spans="17:17" s="964" customFormat="1" ht="15" customHeight="1" x14ac:dyDescent="0.25">
      <c r="Q7840" s="1123"/>
    </row>
    <row r="7841" spans="17:17" s="964" customFormat="1" ht="15" customHeight="1" x14ac:dyDescent="0.25">
      <c r="Q7841" s="1123"/>
    </row>
    <row r="7842" spans="17:17" s="964" customFormat="1" ht="15" customHeight="1" x14ac:dyDescent="0.25">
      <c r="Q7842" s="1123"/>
    </row>
    <row r="7843" spans="17:17" s="964" customFormat="1" ht="15" customHeight="1" x14ac:dyDescent="0.25">
      <c r="Q7843" s="1123"/>
    </row>
    <row r="7844" spans="17:17" s="964" customFormat="1" ht="15" customHeight="1" x14ac:dyDescent="0.25">
      <c r="Q7844" s="1123"/>
    </row>
    <row r="7845" spans="17:17" s="964" customFormat="1" ht="15" customHeight="1" x14ac:dyDescent="0.25">
      <c r="Q7845" s="1123"/>
    </row>
    <row r="7846" spans="17:17" s="964" customFormat="1" ht="15" customHeight="1" x14ac:dyDescent="0.25">
      <c r="Q7846" s="1123"/>
    </row>
    <row r="7847" spans="17:17" s="964" customFormat="1" ht="15" customHeight="1" x14ac:dyDescent="0.25">
      <c r="Q7847" s="1123"/>
    </row>
    <row r="7848" spans="17:17" s="964" customFormat="1" ht="15" customHeight="1" x14ac:dyDescent="0.25">
      <c r="Q7848" s="1123"/>
    </row>
    <row r="7849" spans="17:17" s="964" customFormat="1" ht="15" customHeight="1" x14ac:dyDescent="0.25">
      <c r="Q7849" s="1123"/>
    </row>
    <row r="7850" spans="17:17" s="964" customFormat="1" ht="15" customHeight="1" x14ac:dyDescent="0.25">
      <c r="Q7850" s="1123"/>
    </row>
    <row r="7851" spans="17:17" s="964" customFormat="1" ht="15" customHeight="1" x14ac:dyDescent="0.25">
      <c r="Q7851" s="1123"/>
    </row>
    <row r="7852" spans="17:17" s="964" customFormat="1" ht="15" customHeight="1" x14ac:dyDescent="0.25">
      <c r="Q7852" s="1123"/>
    </row>
    <row r="7853" spans="17:17" s="964" customFormat="1" ht="15" customHeight="1" x14ac:dyDescent="0.25">
      <c r="Q7853" s="1123"/>
    </row>
    <row r="7854" spans="17:17" s="964" customFormat="1" ht="15" customHeight="1" x14ac:dyDescent="0.25">
      <c r="Q7854" s="1123"/>
    </row>
    <row r="7855" spans="17:17" s="964" customFormat="1" ht="15" customHeight="1" x14ac:dyDescent="0.25">
      <c r="Q7855" s="1123"/>
    </row>
    <row r="7856" spans="17:17" s="964" customFormat="1" ht="15" customHeight="1" x14ac:dyDescent="0.25">
      <c r="Q7856" s="1123"/>
    </row>
    <row r="7857" spans="17:17" s="964" customFormat="1" ht="15" customHeight="1" x14ac:dyDescent="0.25">
      <c r="Q7857" s="1123"/>
    </row>
    <row r="7858" spans="17:17" s="964" customFormat="1" ht="15" customHeight="1" x14ac:dyDescent="0.25">
      <c r="Q7858" s="1123"/>
    </row>
    <row r="7859" spans="17:17" s="964" customFormat="1" ht="15" customHeight="1" x14ac:dyDescent="0.25">
      <c r="Q7859" s="1123"/>
    </row>
    <row r="7860" spans="17:17" s="964" customFormat="1" ht="15" customHeight="1" x14ac:dyDescent="0.25">
      <c r="Q7860" s="1123"/>
    </row>
    <row r="7861" spans="17:17" s="964" customFormat="1" ht="15" customHeight="1" x14ac:dyDescent="0.25">
      <c r="Q7861" s="1123"/>
    </row>
    <row r="7862" spans="17:17" s="964" customFormat="1" ht="15" customHeight="1" x14ac:dyDescent="0.25">
      <c r="Q7862" s="1123"/>
    </row>
    <row r="7863" spans="17:17" s="964" customFormat="1" ht="15" customHeight="1" x14ac:dyDescent="0.25">
      <c r="Q7863" s="1123"/>
    </row>
    <row r="7864" spans="17:17" s="964" customFormat="1" ht="15" customHeight="1" x14ac:dyDescent="0.25">
      <c r="Q7864" s="1123"/>
    </row>
    <row r="7865" spans="17:17" s="964" customFormat="1" ht="15" customHeight="1" x14ac:dyDescent="0.25">
      <c r="Q7865" s="1123"/>
    </row>
    <row r="7866" spans="17:17" s="964" customFormat="1" ht="15" customHeight="1" x14ac:dyDescent="0.25">
      <c r="Q7866" s="1123"/>
    </row>
    <row r="7867" spans="17:17" s="964" customFormat="1" ht="15" customHeight="1" x14ac:dyDescent="0.25">
      <c r="Q7867" s="1123"/>
    </row>
    <row r="7868" spans="17:17" s="964" customFormat="1" ht="15" customHeight="1" x14ac:dyDescent="0.25">
      <c r="Q7868" s="1123"/>
    </row>
    <row r="7869" spans="17:17" s="964" customFormat="1" ht="15" customHeight="1" x14ac:dyDescent="0.25">
      <c r="Q7869" s="1123"/>
    </row>
    <row r="7870" spans="17:17" s="964" customFormat="1" ht="15" customHeight="1" x14ac:dyDescent="0.25">
      <c r="Q7870" s="1123"/>
    </row>
    <row r="7871" spans="17:17" s="964" customFormat="1" ht="15" customHeight="1" x14ac:dyDescent="0.25">
      <c r="Q7871" s="1123"/>
    </row>
    <row r="7872" spans="17:17" s="964" customFormat="1" ht="15" customHeight="1" x14ac:dyDescent="0.25">
      <c r="Q7872" s="1123"/>
    </row>
    <row r="7873" spans="17:17" s="964" customFormat="1" ht="15" customHeight="1" x14ac:dyDescent="0.25">
      <c r="Q7873" s="1123"/>
    </row>
    <row r="7874" spans="17:17" s="964" customFormat="1" ht="15" customHeight="1" x14ac:dyDescent="0.25">
      <c r="Q7874" s="1123"/>
    </row>
    <row r="7875" spans="17:17" s="964" customFormat="1" ht="15" customHeight="1" x14ac:dyDescent="0.25">
      <c r="Q7875" s="1123"/>
    </row>
    <row r="7876" spans="17:17" s="964" customFormat="1" ht="15" customHeight="1" x14ac:dyDescent="0.25">
      <c r="Q7876" s="1123"/>
    </row>
    <row r="7877" spans="17:17" s="964" customFormat="1" ht="15" customHeight="1" x14ac:dyDescent="0.25">
      <c r="Q7877" s="1123"/>
    </row>
    <row r="7878" spans="17:17" s="964" customFormat="1" ht="15" customHeight="1" x14ac:dyDescent="0.25">
      <c r="Q7878" s="1123"/>
    </row>
    <row r="7879" spans="17:17" s="964" customFormat="1" ht="15" customHeight="1" x14ac:dyDescent="0.25">
      <c r="Q7879" s="1123"/>
    </row>
    <row r="7880" spans="17:17" s="964" customFormat="1" ht="15" customHeight="1" x14ac:dyDescent="0.25">
      <c r="Q7880" s="1123"/>
    </row>
    <row r="7881" spans="17:17" s="964" customFormat="1" ht="15" customHeight="1" x14ac:dyDescent="0.25">
      <c r="Q7881" s="1123"/>
    </row>
    <row r="7882" spans="17:17" s="964" customFormat="1" ht="15" customHeight="1" x14ac:dyDescent="0.25">
      <c r="Q7882" s="1123"/>
    </row>
    <row r="7883" spans="17:17" s="964" customFormat="1" ht="15" customHeight="1" x14ac:dyDescent="0.25">
      <c r="Q7883" s="1123"/>
    </row>
    <row r="7884" spans="17:17" s="964" customFormat="1" ht="15" customHeight="1" x14ac:dyDescent="0.25">
      <c r="Q7884" s="1123"/>
    </row>
    <row r="7885" spans="17:17" s="964" customFormat="1" ht="15" customHeight="1" x14ac:dyDescent="0.25">
      <c r="Q7885" s="1123"/>
    </row>
    <row r="7886" spans="17:17" s="964" customFormat="1" ht="15" customHeight="1" x14ac:dyDescent="0.25">
      <c r="Q7886" s="1123"/>
    </row>
    <row r="7887" spans="17:17" s="964" customFormat="1" ht="15" customHeight="1" x14ac:dyDescent="0.25">
      <c r="Q7887" s="1123"/>
    </row>
    <row r="7888" spans="17:17" s="964" customFormat="1" ht="15" customHeight="1" x14ac:dyDescent="0.25">
      <c r="Q7888" s="1123"/>
    </row>
    <row r="7889" spans="17:17" s="964" customFormat="1" ht="15" customHeight="1" x14ac:dyDescent="0.25">
      <c r="Q7889" s="1123"/>
    </row>
    <row r="7890" spans="17:17" s="964" customFormat="1" ht="15" customHeight="1" x14ac:dyDescent="0.25">
      <c r="Q7890" s="1123"/>
    </row>
    <row r="7891" spans="17:17" s="964" customFormat="1" ht="15" customHeight="1" x14ac:dyDescent="0.25">
      <c r="Q7891" s="1123"/>
    </row>
    <row r="7892" spans="17:17" s="964" customFormat="1" ht="15" customHeight="1" x14ac:dyDescent="0.25">
      <c r="Q7892" s="1123"/>
    </row>
    <row r="7893" spans="17:17" s="964" customFormat="1" ht="15" customHeight="1" x14ac:dyDescent="0.25">
      <c r="Q7893" s="1123"/>
    </row>
    <row r="7894" spans="17:17" s="964" customFormat="1" ht="15" customHeight="1" x14ac:dyDescent="0.25">
      <c r="Q7894" s="1123"/>
    </row>
    <row r="7895" spans="17:17" s="964" customFormat="1" ht="15" customHeight="1" x14ac:dyDescent="0.25">
      <c r="Q7895" s="1123"/>
    </row>
    <row r="7896" spans="17:17" s="964" customFormat="1" ht="15" customHeight="1" x14ac:dyDescent="0.25">
      <c r="Q7896" s="1123"/>
    </row>
    <row r="7897" spans="17:17" s="964" customFormat="1" ht="15" customHeight="1" x14ac:dyDescent="0.25">
      <c r="Q7897" s="1123"/>
    </row>
    <row r="7898" spans="17:17" s="964" customFormat="1" ht="15" customHeight="1" x14ac:dyDescent="0.25">
      <c r="Q7898" s="1123"/>
    </row>
    <row r="7899" spans="17:17" s="964" customFormat="1" ht="15" customHeight="1" x14ac:dyDescent="0.25">
      <c r="Q7899" s="1123"/>
    </row>
    <row r="7900" spans="17:17" s="964" customFormat="1" ht="15" customHeight="1" x14ac:dyDescent="0.25">
      <c r="Q7900" s="1123"/>
    </row>
    <row r="7901" spans="17:17" s="964" customFormat="1" ht="15" customHeight="1" x14ac:dyDescent="0.25">
      <c r="Q7901" s="1123"/>
    </row>
    <row r="7902" spans="17:17" s="964" customFormat="1" ht="15" customHeight="1" x14ac:dyDescent="0.25">
      <c r="Q7902" s="1123"/>
    </row>
    <row r="7903" spans="17:17" s="964" customFormat="1" ht="15" customHeight="1" x14ac:dyDescent="0.25">
      <c r="Q7903" s="1123"/>
    </row>
    <row r="7904" spans="17:17" s="964" customFormat="1" ht="15" customHeight="1" x14ac:dyDescent="0.25">
      <c r="Q7904" s="1123"/>
    </row>
    <row r="7905" spans="17:17" s="964" customFormat="1" ht="15" customHeight="1" x14ac:dyDescent="0.25">
      <c r="Q7905" s="1123"/>
    </row>
    <row r="7906" spans="17:17" s="964" customFormat="1" ht="15" customHeight="1" x14ac:dyDescent="0.25">
      <c r="Q7906" s="1123"/>
    </row>
    <row r="7907" spans="17:17" s="964" customFormat="1" ht="15" customHeight="1" x14ac:dyDescent="0.25">
      <c r="Q7907" s="1123"/>
    </row>
    <row r="7908" spans="17:17" s="964" customFormat="1" ht="15" customHeight="1" x14ac:dyDescent="0.25">
      <c r="Q7908" s="1123"/>
    </row>
    <row r="7909" spans="17:17" s="964" customFormat="1" ht="15" customHeight="1" x14ac:dyDescent="0.25">
      <c r="Q7909" s="1123"/>
    </row>
    <row r="7910" spans="17:17" s="964" customFormat="1" ht="15" customHeight="1" x14ac:dyDescent="0.25">
      <c r="Q7910" s="1123"/>
    </row>
    <row r="7911" spans="17:17" s="964" customFormat="1" ht="15" customHeight="1" x14ac:dyDescent="0.25">
      <c r="Q7911" s="1123"/>
    </row>
    <row r="7912" spans="17:17" s="964" customFormat="1" ht="15" customHeight="1" x14ac:dyDescent="0.25">
      <c r="Q7912" s="1123"/>
    </row>
    <row r="7913" spans="17:17" s="964" customFormat="1" ht="15" customHeight="1" x14ac:dyDescent="0.25">
      <c r="Q7913" s="1123"/>
    </row>
    <row r="7914" spans="17:17" s="964" customFormat="1" ht="15" customHeight="1" x14ac:dyDescent="0.25">
      <c r="Q7914" s="1123"/>
    </row>
    <row r="7915" spans="17:17" s="964" customFormat="1" ht="15" customHeight="1" x14ac:dyDescent="0.25">
      <c r="Q7915" s="1123"/>
    </row>
    <row r="7916" spans="17:17" s="964" customFormat="1" ht="15" customHeight="1" x14ac:dyDescent="0.25">
      <c r="Q7916" s="1123"/>
    </row>
    <row r="7917" spans="17:17" s="964" customFormat="1" ht="15" customHeight="1" x14ac:dyDescent="0.25">
      <c r="Q7917" s="1123"/>
    </row>
    <row r="7918" spans="17:17" s="964" customFormat="1" ht="15" customHeight="1" x14ac:dyDescent="0.25">
      <c r="Q7918" s="1123"/>
    </row>
    <row r="7919" spans="17:17" s="964" customFormat="1" ht="15" customHeight="1" x14ac:dyDescent="0.25">
      <c r="Q7919" s="1123"/>
    </row>
    <row r="7920" spans="17:17" s="964" customFormat="1" ht="15" customHeight="1" x14ac:dyDescent="0.25">
      <c r="Q7920" s="1123"/>
    </row>
    <row r="7921" spans="17:17" s="964" customFormat="1" ht="15" customHeight="1" x14ac:dyDescent="0.25">
      <c r="Q7921" s="1123"/>
    </row>
    <row r="7922" spans="17:17" s="964" customFormat="1" ht="15" customHeight="1" x14ac:dyDescent="0.25">
      <c r="Q7922" s="1123"/>
    </row>
    <row r="7923" spans="17:17" s="964" customFormat="1" ht="15" customHeight="1" x14ac:dyDescent="0.25">
      <c r="Q7923" s="1123"/>
    </row>
    <row r="7924" spans="17:17" s="964" customFormat="1" ht="15" customHeight="1" x14ac:dyDescent="0.25">
      <c r="Q7924" s="1123"/>
    </row>
    <row r="7925" spans="17:17" s="964" customFormat="1" ht="15" customHeight="1" x14ac:dyDescent="0.25">
      <c r="Q7925" s="1123"/>
    </row>
    <row r="7926" spans="17:17" s="964" customFormat="1" ht="15" customHeight="1" x14ac:dyDescent="0.25">
      <c r="Q7926" s="1123"/>
    </row>
    <row r="7927" spans="17:17" s="964" customFormat="1" ht="15" customHeight="1" x14ac:dyDescent="0.25">
      <c r="Q7927" s="1123"/>
    </row>
    <row r="7928" spans="17:17" s="964" customFormat="1" ht="15" customHeight="1" x14ac:dyDescent="0.25">
      <c r="Q7928" s="1123"/>
    </row>
    <row r="7929" spans="17:17" s="964" customFormat="1" ht="15" customHeight="1" x14ac:dyDescent="0.25">
      <c r="Q7929" s="1123"/>
    </row>
    <row r="7930" spans="17:17" s="964" customFormat="1" ht="15" customHeight="1" x14ac:dyDescent="0.25">
      <c r="Q7930" s="1123"/>
    </row>
    <row r="7931" spans="17:17" s="964" customFormat="1" ht="15" customHeight="1" x14ac:dyDescent="0.25">
      <c r="Q7931" s="1123"/>
    </row>
    <row r="7932" spans="17:17" s="964" customFormat="1" ht="15" customHeight="1" x14ac:dyDescent="0.25">
      <c r="Q7932" s="1123"/>
    </row>
    <row r="7933" spans="17:17" s="964" customFormat="1" ht="15" customHeight="1" x14ac:dyDescent="0.25">
      <c r="Q7933" s="1123"/>
    </row>
    <row r="7934" spans="17:17" s="964" customFormat="1" ht="15" customHeight="1" x14ac:dyDescent="0.25">
      <c r="Q7934" s="1123"/>
    </row>
    <row r="7935" spans="17:17" s="964" customFormat="1" ht="15" customHeight="1" x14ac:dyDescent="0.25">
      <c r="Q7935" s="1123"/>
    </row>
    <row r="7936" spans="17:17" s="964" customFormat="1" ht="15" customHeight="1" x14ac:dyDescent="0.25">
      <c r="Q7936" s="1123"/>
    </row>
    <row r="7937" spans="17:17" s="964" customFormat="1" ht="15" customHeight="1" x14ac:dyDescent="0.25">
      <c r="Q7937" s="1123"/>
    </row>
    <row r="7938" spans="17:17" s="964" customFormat="1" ht="15" customHeight="1" x14ac:dyDescent="0.25">
      <c r="Q7938" s="1123"/>
    </row>
    <row r="7939" spans="17:17" s="964" customFormat="1" ht="15" customHeight="1" x14ac:dyDescent="0.25">
      <c r="Q7939" s="1123"/>
    </row>
    <row r="7940" spans="17:17" s="964" customFormat="1" ht="15" customHeight="1" x14ac:dyDescent="0.25">
      <c r="Q7940" s="1123"/>
    </row>
    <row r="7941" spans="17:17" s="964" customFormat="1" ht="15" customHeight="1" x14ac:dyDescent="0.25">
      <c r="Q7941" s="1123"/>
    </row>
    <row r="7942" spans="17:17" s="964" customFormat="1" ht="15" customHeight="1" x14ac:dyDescent="0.25">
      <c r="Q7942" s="1123"/>
    </row>
    <row r="7943" spans="17:17" s="964" customFormat="1" ht="15" customHeight="1" x14ac:dyDescent="0.25">
      <c r="Q7943" s="1123"/>
    </row>
    <row r="7944" spans="17:17" s="964" customFormat="1" ht="15" customHeight="1" x14ac:dyDescent="0.25">
      <c r="Q7944" s="1123"/>
    </row>
    <row r="7945" spans="17:17" s="964" customFormat="1" ht="15" customHeight="1" x14ac:dyDescent="0.25">
      <c r="Q7945" s="1123"/>
    </row>
    <row r="7946" spans="17:17" s="964" customFormat="1" ht="15" customHeight="1" x14ac:dyDescent="0.25">
      <c r="Q7946" s="1123"/>
    </row>
    <row r="7947" spans="17:17" s="964" customFormat="1" ht="15" customHeight="1" x14ac:dyDescent="0.25">
      <c r="Q7947" s="1123"/>
    </row>
    <row r="7948" spans="17:17" s="964" customFormat="1" ht="15" customHeight="1" x14ac:dyDescent="0.25">
      <c r="Q7948" s="1123"/>
    </row>
    <row r="7949" spans="17:17" s="964" customFormat="1" ht="15" customHeight="1" x14ac:dyDescent="0.25">
      <c r="Q7949" s="1123"/>
    </row>
    <row r="7950" spans="17:17" s="964" customFormat="1" ht="15" customHeight="1" x14ac:dyDescent="0.25">
      <c r="Q7950" s="1123"/>
    </row>
    <row r="7951" spans="17:17" s="964" customFormat="1" ht="15" customHeight="1" x14ac:dyDescent="0.25">
      <c r="Q7951" s="1123"/>
    </row>
    <row r="7952" spans="17:17" s="964" customFormat="1" ht="15" customHeight="1" x14ac:dyDescent="0.25">
      <c r="Q7952" s="1123"/>
    </row>
    <row r="7953" spans="17:17" s="964" customFormat="1" ht="15" customHeight="1" x14ac:dyDescent="0.25">
      <c r="Q7953" s="1123"/>
    </row>
    <row r="7954" spans="17:17" s="964" customFormat="1" ht="15" customHeight="1" x14ac:dyDescent="0.25">
      <c r="Q7954" s="1123"/>
    </row>
    <row r="7955" spans="17:17" s="964" customFormat="1" ht="15" customHeight="1" x14ac:dyDescent="0.25">
      <c r="Q7955" s="1123"/>
    </row>
    <row r="7956" spans="17:17" s="964" customFormat="1" ht="15" customHeight="1" x14ac:dyDescent="0.25">
      <c r="Q7956" s="1123"/>
    </row>
    <row r="7957" spans="17:17" s="964" customFormat="1" ht="15" customHeight="1" x14ac:dyDescent="0.25">
      <c r="Q7957" s="1123"/>
    </row>
    <row r="7958" spans="17:17" s="964" customFormat="1" ht="15" customHeight="1" x14ac:dyDescent="0.25">
      <c r="Q7958" s="1123"/>
    </row>
    <row r="7959" spans="17:17" s="964" customFormat="1" ht="15" customHeight="1" x14ac:dyDescent="0.25">
      <c r="Q7959" s="1123"/>
    </row>
    <row r="7960" spans="17:17" s="964" customFormat="1" ht="15" customHeight="1" x14ac:dyDescent="0.25">
      <c r="Q7960" s="1123"/>
    </row>
    <row r="7961" spans="17:17" s="964" customFormat="1" ht="15" customHeight="1" x14ac:dyDescent="0.25">
      <c r="Q7961" s="1123"/>
    </row>
    <row r="7962" spans="17:17" s="964" customFormat="1" ht="15" customHeight="1" x14ac:dyDescent="0.25">
      <c r="Q7962" s="1123"/>
    </row>
    <row r="7963" spans="17:17" s="964" customFormat="1" ht="15" customHeight="1" x14ac:dyDescent="0.25">
      <c r="Q7963" s="1123"/>
    </row>
    <row r="7964" spans="17:17" s="964" customFormat="1" ht="15" customHeight="1" x14ac:dyDescent="0.25">
      <c r="Q7964" s="1123"/>
    </row>
    <row r="7965" spans="17:17" s="964" customFormat="1" ht="15" customHeight="1" x14ac:dyDescent="0.25">
      <c r="Q7965" s="1123"/>
    </row>
    <row r="7966" spans="17:17" s="964" customFormat="1" ht="15" customHeight="1" x14ac:dyDescent="0.25">
      <c r="Q7966" s="1123"/>
    </row>
    <row r="7967" spans="17:17" s="964" customFormat="1" ht="15" customHeight="1" x14ac:dyDescent="0.25">
      <c r="Q7967" s="1123"/>
    </row>
    <row r="7968" spans="17:17" s="964" customFormat="1" ht="15" customHeight="1" x14ac:dyDescent="0.25">
      <c r="Q7968" s="1123"/>
    </row>
    <row r="7969" spans="17:17" s="964" customFormat="1" ht="15" customHeight="1" x14ac:dyDescent="0.25">
      <c r="Q7969" s="1123"/>
    </row>
    <row r="7970" spans="17:17" s="964" customFormat="1" ht="15" customHeight="1" x14ac:dyDescent="0.25">
      <c r="Q7970" s="1123"/>
    </row>
    <row r="7971" spans="17:17" s="964" customFormat="1" ht="15" customHeight="1" x14ac:dyDescent="0.25">
      <c r="Q7971" s="1123"/>
    </row>
    <row r="7972" spans="17:17" s="964" customFormat="1" ht="15" customHeight="1" x14ac:dyDescent="0.25">
      <c r="Q7972" s="1123"/>
    </row>
    <row r="7973" spans="17:17" s="964" customFormat="1" ht="15" customHeight="1" x14ac:dyDescent="0.25">
      <c r="Q7973" s="1123"/>
    </row>
    <row r="7974" spans="17:17" s="964" customFormat="1" ht="15" customHeight="1" x14ac:dyDescent="0.25">
      <c r="Q7974" s="1123"/>
    </row>
    <row r="7975" spans="17:17" s="964" customFormat="1" ht="15" customHeight="1" x14ac:dyDescent="0.25">
      <c r="Q7975" s="1123"/>
    </row>
    <row r="7976" spans="17:17" s="964" customFormat="1" ht="15" customHeight="1" x14ac:dyDescent="0.25">
      <c r="Q7976" s="1123"/>
    </row>
    <row r="7977" spans="17:17" s="964" customFormat="1" ht="15" customHeight="1" x14ac:dyDescent="0.25">
      <c r="Q7977" s="1123"/>
    </row>
    <row r="7978" spans="17:17" s="964" customFormat="1" ht="15" customHeight="1" x14ac:dyDescent="0.25">
      <c r="Q7978" s="1123"/>
    </row>
    <row r="7979" spans="17:17" s="964" customFormat="1" ht="15" customHeight="1" x14ac:dyDescent="0.25">
      <c r="Q7979" s="1123"/>
    </row>
    <row r="7980" spans="17:17" s="964" customFormat="1" ht="15" customHeight="1" x14ac:dyDescent="0.25">
      <c r="Q7980" s="1123"/>
    </row>
    <row r="7981" spans="17:17" s="964" customFormat="1" ht="15" customHeight="1" x14ac:dyDescent="0.25">
      <c r="Q7981" s="1123"/>
    </row>
    <row r="7982" spans="17:17" s="964" customFormat="1" ht="15" customHeight="1" x14ac:dyDescent="0.25">
      <c r="Q7982" s="1123"/>
    </row>
    <row r="7983" spans="17:17" s="964" customFormat="1" ht="15" customHeight="1" x14ac:dyDescent="0.25">
      <c r="Q7983" s="1123"/>
    </row>
    <row r="7984" spans="17:17" s="964" customFormat="1" ht="15" customHeight="1" x14ac:dyDescent="0.25">
      <c r="Q7984" s="1123"/>
    </row>
    <row r="7985" spans="17:17" s="964" customFormat="1" ht="15" customHeight="1" x14ac:dyDescent="0.25">
      <c r="Q7985" s="1123"/>
    </row>
    <row r="7986" spans="17:17" s="964" customFormat="1" ht="15" customHeight="1" x14ac:dyDescent="0.25">
      <c r="Q7986" s="1123"/>
    </row>
    <row r="7987" spans="17:17" s="964" customFormat="1" ht="15" customHeight="1" x14ac:dyDescent="0.25">
      <c r="Q7987" s="1123"/>
    </row>
    <row r="7988" spans="17:17" s="964" customFormat="1" ht="15" customHeight="1" x14ac:dyDescent="0.25">
      <c r="Q7988" s="1123"/>
    </row>
    <row r="7989" spans="17:17" s="964" customFormat="1" ht="15" customHeight="1" x14ac:dyDescent="0.25">
      <c r="Q7989" s="1123"/>
    </row>
    <row r="7990" spans="17:17" s="964" customFormat="1" ht="15" customHeight="1" x14ac:dyDescent="0.25">
      <c r="Q7990" s="1123"/>
    </row>
    <row r="7991" spans="17:17" s="964" customFormat="1" ht="15" customHeight="1" x14ac:dyDescent="0.25">
      <c r="Q7991" s="1123"/>
    </row>
    <row r="7992" spans="17:17" s="964" customFormat="1" ht="15" customHeight="1" x14ac:dyDescent="0.25">
      <c r="Q7992" s="1123"/>
    </row>
    <row r="7993" spans="17:17" s="964" customFormat="1" ht="15" customHeight="1" x14ac:dyDescent="0.25">
      <c r="Q7993" s="1123"/>
    </row>
    <row r="7994" spans="17:17" s="964" customFormat="1" ht="15" customHeight="1" x14ac:dyDescent="0.25">
      <c r="Q7994" s="1123"/>
    </row>
    <row r="7995" spans="17:17" s="964" customFormat="1" ht="15" customHeight="1" x14ac:dyDescent="0.25">
      <c r="Q7995" s="1123"/>
    </row>
    <row r="7996" spans="17:17" s="964" customFormat="1" ht="15" customHeight="1" x14ac:dyDescent="0.25">
      <c r="Q7996" s="1123"/>
    </row>
    <row r="7997" spans="17:17" s="964" customFormat="1" ht="15" customHeight="1" x14ac:dyDescent="0.25">
      <c r="Q7997" s="1123"/>
    </row>
    <row r="7998" spans="17:17" s="964" customFormat="1" ht="15" customHeight="1" x14ac:dyDescent="0.25">
      <c r="Q7998" s="1123"/>
    </row>
    <row r="7999" spans="17:17" s="964" customFormat="1" ht="15" customHeight="1" x14ac:dyDescent="0.25">
      <c r="Q7999" s="1123"/>
    </row>
    <row r="8000" spans="17:17" s="964" customFormat="1" ht="15" customHeight="1" x14ac:dyDescent="0.25">
      <c r="Q8000" s="1123"/>
    </row>
    <row r="8001" spans="17:17" s="964" customFormat="1" ht="15" customHeight="1" x14ac:dyDescent="0.25">
      <c r="Q8001" s="1123"/>
    </row>
    <row r="8002" spans="17:17" s="964" customFormat="1" ht="15" customHeight="1" x14ac:dyDescent="0.25">
      <c r="Q8002" s="1123"/>
    </row>
    <row r="8003" spans="17:17" s="964" customFormat="1" ht="15" customHeight="1" x14ac:dyDescent="0.25">
      <c r="Q8003" s="1123"/>
    </row>
    <row r="8004" spans="17:17" s="964" customFormat="1" ht="15" customHeight="1" x14ac:dyDescent="0.25">
      <c r="Q8004" s="1123"/>
    </row>
    <row r="8005" spans="17:17" s="964" customFormat="1" ht="15" customHeight="1" x14ac:dyDescent="0.25">
      <c r="Q8005" s="1123"/>
    </row>
    <row r="8006" spans="17:17" s="964" customFormat="1" ht="15" customHeight="1" x14ac:dyDescent="0.25">
      <c r="Q8006" s="1123"/>
    </row>
    <row r="8007" spans="17:17" s="964" customFormat="1" ht="15" customHeight="1" x14ac:dyDescent="0.25">
      <c r="Q8007" s="1123"/>
    </row>
    <row r="8008" spans="17:17" s="964" customFormat="1" ht="15" customHeight="1" x14ac:dyDescent="0.25">
      <c r="Q8008" s="1123"/>
    </row>
    <row r="8009" spans="17:17" s="964" customFormat="1" ht="15" customHeight="1" x14ac:dyDescent="0.25">
      <c r="Q8009" s="1123"/>
    </row>
    <row r="8010" spans="17:17" s="964" customFormat="1" ht="15" customHeight="1" x14ac:dyDescent="0.25">
      <c r="Q8010" s="1123"/>
    </row>
    <row r="8011" spans="17:17" s="964" customFormat="1" ht="15" customHeight="1" x14ac:dyDescent="0.25">
      <c r="Q8011" s="1123"/>
    </row>
    <row r="8012" spans="17:17" s="964" customFormat="1" ht="15" customHeight="1" x14ac:dyDescent="0.25">
      <c r="Q8012" s="1123"/>
    </row>
    <row r="8013" spans="17:17" s="964" customFormat="1" ht="15" customHeight="1" x14ac:dyDescent="0.25">
      <c r="Q8013" s="1123"/>
    </row>
    <row r="8014" spans="17:17" s="964" customFormat="1" ht="15" customHeight="1" x14ac:dyDescent="0.25">
      <c r="Q8014" s="1123"/>
    </row>
    <row r="8015" spans="17:17" s="964" customFormat="1" ht="15" customHeight="1" x14ac:dyDescent="0.25">
      <c r="Q8015" s="1123"/>
    </row>
    <row r="8016" spans="17:17" s="964" customFormat="1" ht="15" customHeight="1" x14ac:dyDescent="0.25">
      <c r="Q8016" s="1123"/>
    </row>
    <row r="8017" spans="17:17" s="964" customFormat="1" ht="15" customHeight="1" x14ac:dyDescent="0.25">
      <c r="Q8017" s="1123"/>
    </row>
    <row r="8018" spans="17:17" s="964" customFormat="1" ht="15" customHeight="1" x14ac:dyDescent="0.25">
      <c r="Q8018" s="1123"/>
    </row>
    <row r="8019" spans="17:17" s="964" customFormat="1" ht="15" customHeight="1" x14ac:dyDescent="0.25">
      <c r="Q8019" s="1123"/>
    </row>
    <row r="8020" spans="17:17" s="964" customFormat="1" ht="15" customHeight="1" x14ac:dyDescent="0.25">
      <c r="Q8020" s="1123"/>
    </row>
    <row r="8021" spans="17:17" s="964" customFormat="1" ht="15" customHeight="1" x14ac:dyDescent="0.25">
      <c r="Q8021" s="1123"/>
    </row>
    <row r="8022" spans="17:17" s="964" customFormat="1" ht="15" customHeight="1" x14ac:dyDescent="0.25">
      <c r="Q8022" s="1123"/>
    </row>
    <row r="8023" spans="17:17" s="964" customFormat="1" ht="15" customHeight="1" x14ac:dyDescent="0.25">
      <c r="Q8023" s="1123"/>
    </row>
    <row r="8024" spans="17:17" s="964" customFormat="1" ht="15" customHeight="1" x14ac:dyDescent="0.25">
      <c r="Q8024" s="1123"/>
    </row>
    <row r="8025" spans="17:17" s="964" customFormat="1" ht="15" customHeight="1" x14ac:dyDescent="0.25">
      <c r="Q8025" s="1123"/>
    </row>
    <row r="8026" spans="17:17" s="964" customFormat="1" ht="15" customHeight="1" x14ac:dyDescent="0.25">
      <c r="Q8026" s="1123"/>
    </row>
    <row r="8027" spans="17:17" s="964" customFormat="1" ht="15" customHeight="1" x14ac:dyDescent="0.25">
      <c r="Q8027" s="1123"/>
    </row>
    <row r="8028" spans="17:17" s="964" customFormat="1" ht="15" customHeight="1" x14ac:dyDescent="0.25">
      <c r="Q8028" s="1123"/>
    </row>
    <row r="8029" spans="17:17" s="964" customFormat="1" ht="15" customHeight="1" x14ac:dyDescent="0.25">
      <c r="Q8029" s="1123"/>
    </row>
    <row r="8030" spans="17:17" s="964" customFormat="1" ht="15" customHeight="1" x14ac:dyDescent="0.25">
      <c r="Q8030" s="1123"/>
    </row>
    <row r="8031" spans="17:17" s="964" customFormat="1" ht="15" customHeight="1" x14ac:dyDescent="0.25">
      <c r="Q8031" s="1123"/>
    </row>
    <row r="8032" spans="17:17" s="964" customFormat="1" ht="15" customHeight="1" x14ac:dyDescent="0.25">
      <c r="Q8032" s="1123"/>
    </row>
    <row r="8033" spans="17:17" s="964" customFormat="1" ht="15" customHeight="1" x14ac:dyDescent="0.25">
      <c r="Q8033" s="1123"/>
    </row>
    <row r="8034" spans="17:17" s="964" customFormat="1" ht="15" customHeight="1" x14ac:dyDescent="0.25">
      <c r="Q8034" s="1123"/>
    </row>
    <row r="8035" spans="17:17" s="964" customFormat="1" ht="15" customHeight="1" x14ac:dyDescent="0.25">
      <c r="Q8035" s="1123"/>
    </row>
    <row r="8036" spans="17:17" s="964" customFormat="1" ht="15" customHeight="1" x14ac:dyDescent="0.25">
      <c r="Q8036" s="1123"/>
    </row>
    <row r="8037" spans="17:17" s="964" customFormat="1" ht="15" customHeight="1" x14ac:dyDescent="0.25">
      <c r="Q8037" s="1123"/>
    </row>
    <row r="8038" spans="17:17" s="964" customFormat="1" ht="15" customHeight="1" x14ac:dyDescent="0.25">
      <c r="Q8038" s="1123"/>
    </row>
    <row r="8039" spans="17:17" s="964" customFormat="1" ht="15" customHeight="1" x14ac:dyDescent="0.25">
      <c r="Q8039" s="1123"/>
    </row>
    <row r="8040" spans="17:17" s="964" customFormat="1" ht="15" customHeight="1" x14ac:dyDescent="0.25">
      <c r="Q8040" s="1123"/>
    </row>
    <row r="8041" spans="17:17" s="964" customFormat="1" ht="15" customHeight="1" x14ac:dyDescent="0.25">
      <c r="Q8041" s="1123"/>
    </row>
    <row r="8042" spans="17:17" s="964" customFormat="1" ht="15" customHeight="1" x14ac:dyDescent="0.25">
      <c r="Q8042" s="1123"/>
    </row>
    <row r="8043" spans="17:17" s="964" customFormat="1" ht="15" customHeight="1" x14ac:dyDescent="0.25">
      <c r="Q8043" s="1123"/>
    </row>
    <row r="8044" spans="17:17" s="964" customFormat="1" ht="15" customHeight="1" x14ac:dyDescent="0.25">
      <c r="Q8044" s="1123"/>
    </row>
    <row r="8045" spans="17:17" s="964" customFormat="1" ht="15" customHeight="1" x14ac:dyDescent="0.25">
      <c r="Q8045" s="1123"/>
    </row>
    <row r="8046" spans="17:17" s="964" customFormat="1" ht="15" customHeight="1" x14ac:dyDescent="0.25">
      <c r="Q8046" s="1123"/>
    </row>
    <row r="8047" spans="17:17" s="964" customFormat="1" ht="15" customHeight="1" x14ac:dyDescent="0.25">
      <c r="Q8047" s="1123"/>
    </row>
    <row r="8048" spans="17:17" s="964" customFormat="1" ht="15" customHeight="1" x14ac:dyDescent="0.25">
      <c r="Q8048" s="1123"/>
    </row>
    <row r="8049" spans="17:17" s="964" customFormat="1" ht="15" customHeight="1" x14ac:dyDescent="0.25">
      <c r="Q8049" s="1123"/>
    </row>
    <row r="8050" spans="17:17" s="964" customFormat="1" ht="15" customHeight="1" x14ac:dyDescent="0.25">
      <c r="Q8050" s="1123"/>
    </row>
    <row r="8051" spans="17:17" s="964" customFormat="1" ht="15" customHeight="1" x14ac:dyDescent="0.25">
      <c r="Q8051" s="1123"/>
    </row>
    <row r="8052" spans="17:17" s="964" customFormat="1" ht="15" customHeight="1" x14ac:dyDescent="0.25">
      <c r="Q8052" s="1123"/>
    </row>
    <row r="8053" spans="17:17" s="964" customFormat="1" ht="15" customHeight="1" x14ac:dyDescent="0.25">
      <c r="Q8053" s="1123"/>
    </row>
    <row r="8054" spans="17:17" s="964" customFormat="1" ht="15" customHeight="1" x14ac:dyDescent="0.25">
      <c r="Q8054" s="1123"/>
    </row>
    <row r="8055" spans="17:17" s="964" customFormat="1" ht="15" customHeight="1" x14ac:dyDescent="0.25">
      <c r="Q8055" s="1123"/>
    </row>
    <row r="8056" spans="17:17" s="964" customFormat="1" ht="15" customHeight="1" x14ac:dyDescent="0.25">
      <c r="Q8056" s="1123"/>
    </row>
    <row r="8057" spans="17:17" s="964" customFormat="1" ht="15" customHeight="1" x14ac:dyDescent="0.25">
      <c r="Q8057" s="1123"/>
    </row>
    <row r="8058" spans="17:17" s="964" customFormat="1" ht="15" customHeight="1" x14ac:dyDescent="0.25">
      <c r="Q8058" s="1123"/>
    </row>
    <row r="8059" spans="17:17" s="964" customFormat="1" ht="15" customHeight="1" x14ac:dyDescent="0.25">
      <c r="Q8059" s="1123"/>
    </row>
    <row r="8060" spans="17:17" s="964" customFormat="1" ht="15" customHeight="1" x14ac:dyDescent="0.25">
      <c r="Q8060" s="1123"/>
    </row>
    <row r="8061" spans="17:17" s="964" customFormat="1" ht="15" customHeight="1" x14ac:dyDescent="0.25">
      <c r="Q8061" s="1123"/>
    </row>
    <row r="8062" spans="17:17" s="964" customFormat="1" ht="15" customHeight="1" x14ac:dyDescent="0.25">
      <c r="Q8062" s="1123"/>
    </row>
    <row r="8063" spans="17:17" s="964" customFormat="1" ht="15" customHeight="1" x14ac:dyDescent="0.25">
      <c r="Q8063" s="1123"/>
    </row>
    <row r="8064" spans="17:17" s="964" customFormat="1" ht="15" customHeight="1" x14ac:dyDescent="0.25">
      <c r="Q8064" s="1123"/>
    </row>
    <row r="8065" spans="17:17" s="964" customFormat="1" ht="15" customHeight="1" x14ac:dyDescent="0.25">
      <c r="Q8065" s="1123"/>
    </row>
    <row r="8066" spans="17:17" s="964" customFormat="1" ht="15" customHeight="1" x14ac:dyDescent="0.25">
      <c r="Q8066" s="1123"/>
    </row>
    <row r="8067" spans="17:17" s="964" customFormat="1" ht="15" customHeight="1" x14ac:dyDescent="0.25">
      <c r="Q8067" s="1123"/>
    </row>
    <row r="8068" spans="17:17" s="964" customFormat="1" ht="15" customHeight="1" x14ac:dyDescent="0.25">
      <c r="Q8068" s="1123"/>
    </row>
    <row r="8069" spans="17:17" s="964" customFormat="1" ht="15" customHeight="1" x14ac:dyDescent="0.25">
      <c r="Q8069" s="1123"/>
    </row>
    <row r="8070" spans="17:17" s="964" customFormat="1" ht="15" customHeight="1" x14ac:dyDescent="0.25">
      <c r="Q8070" s="1123"/>
    </row>
    <row r="8071" spans="17:17" s="964" customFormat="1" ht="15" customHeight="1" x14ac:dyDescent="0.25">
      <c r="Q8071" s="1123"/>
    </row>
    <row r="8072" spans="17:17" s="964" customFormat="1" ht="15" customHeight="1" x14ac:dyDescent="0.25">
      <c r="Q8072" s="1123"/>
    </row>
    <row r="8073" spans="17:17" s="964" customFormat="1" ht="15" customHeight="1" x14ac:dyDescent="0.25">
      <c r="Q8073" s="1123"/>
    </row>
    <row r="8074" spans="17:17" s="964" customFormat="1" ht="15" customHeight="1" x14ac:dyDescent="0.25">
      <c r="Q8074" s="1123"/>
    </row>
    <row r="8075" spans="17:17" s="964" customFormat="1" ht="15" customHeight="1" x14ac:dyDescent="0.25">
      <c r="Q8075" s="1123"/>
    </row>
    <row r="8076" spans="17:17" s="964" customFormat="1" ht="15" customHeight="1" x14ac:dyDescent="0.25">
      <c r="Q8076" s="1123"/>
    </row>
    <row r="8077" spans="17:17" s="964" customFormat="1" ht="15" customHeight="1" x14ac:dyDescent="0.25">
      <c r="Q8077" s="1123"/>
    </row>
    <row r="8078" spans="17:17" s="964" customFormat="1" ht="15" customHeight="1" x14ac:dyDescent="0.25">
      <c r="Q8078" s="1123"/>
    </row>
    <row r="8079" spans="17:17" s="964" customFormat="1" ht="15" customHeight="1" x14ac:dyDescent="0.25">
      <c r="Q8079" s="1123"/>
    </row>
    <row r="8080" spans="17:17" s="964" customFormat="1" ht="15" customHeight="1" x14ac:dyDescent="0.25">
      <c r="Q8080" s="1123"/>
    </row>
    <row r="8081" spans="17:17" s="964" customFormat="1" ht="15" customHeight="1" x14ac:dyDescent="0.25">
      <c r="Q8081" s="1123"/>
    </row>
    <row r="8082" spans="17:17" s="964" customFormat="1" ht="15" customHeight="1" x14ac:dyDescent="0.25">
      <c r="Q8082" s="1123"/>
    </row>
    <row r="8083" spans="17:17" s="964" customFormat="1" ht="15" customHeight="1" x14ac:dyDescent="0.25">
      <c r="Q8083" s="1123"/>
    </row>
    <row r="8084" spans="17:17" s="964" customFormat="1" ht="15" customHeight="1" x14ac:dyDescent="0.25">
      <c r="Q8084" s="1123"/>
    </row>
    <row r="8085" spans="17:17" s="964" customFormat="1" ht="15" customHeight="1" x14ac:dyDescent="0.25">
      <c r="Q8085" s="1123"/>
    </row>
    <row r="8086" spans="17:17" s="964" customFormat="1" ht="15" customHeight="1" x14ac:dyDescent="0.25">
      <c r="Q8086" s="1123"/>
    </row>
    <row r="8087" spans="17:17" s="964" customFormat="1" ht="15" customHeight="1" x14ac:dyDescent="0.25">
      <c r="Q8087" s="1123"/>
    </row>
    <row r="8088" spans="17:17" s="964" customFormat="1" ht="15" customHeight="1" x14ac:dyDescent="0.25">
      <c r="Q8088" s="1123"/>
    </row>
    <row r="8089" spans="17:17" s="964" customFormat="1" ht="15" customHeight="1" x14ac:dyDescent="0.25">
      <c r="Q8089" s="1123"/>
    </row>
    <row r="8090" spans="17:17" s="964" customFormat="1" ht="15" customHeight="1" x14ac:dyDescent="0.25">
      <c r="Q8090" s="1123"/>
    </row>
    <row r="8091" spans="17:17" s="964" customFormat="1" ht="15" customHeight="1" x14ac:dyDescent="0.25">
      <c r="Q8091" s="1123"/>
    </row>
    <row r="8092" spans="17:17" s="964" customFormat="1" ht="15" customHeight="1" x14ac:dyDescent="0.25">
      <c r="Q8092" s="1123"/>
    </row>
    <row r="8093" spans="17:17" s="964" customFormat="1" ht="15" customHeight="1" x14ac:dyDescent="0.25">
      <c r="Q8093" s="1123"/>
    </row>
    <row r="8094" spans="17:17" s="964" customFormat="1" ht="15" customHeight="1" x14ac:dyDescent="0.25">
      <c r="Q8094" s="1123"/>
    </row>
    <row r="8095" spans="17:17" s="964" customFormat="1" ht="15" customHeight="1" x14ac:dyDescent="0.25">
      <c r="Q8095" s="1123"/>
    </row>
    <row r="8096" spans="17:17" s="964" customFormat="1" ht="15" customHeight="1" x14ac:dyDescent="0.25">
      <c r="Q8096" s="1123"/>
    </row>
    <row r="8097" spans="17:17" s="964" customFormat="1" ht="15" customHeight="1" x14ac:dyDescent="0.25">
      <c r="Q8097" s="1123"/>
    </row>
    <row r="8098" spans="17:17" s="964" customFormat="1" ht="15" customHeight="1" x14ac:dyDescent="0.25">
      <c r="Q8098" s="1123"/>
    </row>
    <row r="8099" spans="17:17" s="964" customFormat="1" ht="15" customHeight="1" x14ac:dyDescent="0.25">
      <c r="Q8099" s="1123"/>
    </row>
    <row r="8100" spans="17:17" s="964" customFormat="1" ht="15" customHeight="1" x14ac:dyDescent="0.25">
      <c r="Q8100" s="1123"/>
    </row>
    <row r="8101" spans="17:17" s="964" customFormat="1" ht="15" customHeight="1" x14ac:dyDescent="0.25">
      <c r="Q8101" s="1123"/>
    </row>
    <row r="8102" spans="17:17" s="964" customFormat="1" ht="15" customHeight="1" x14ac:dyDescent="0.25">
      <c r="Q8102" s="1123"/>
    </row>
    <row r="8103" spans="17:17" s="964" customFormat="1" ht="15" customHeight="1" x14ac:dyDescent="0.25">
      <c r="Q8103" s="1123"/>
    </row>
    <row r="8104" spans="17:17" s="964" customFormat="1" ht="15" customHeight="1" x14ac:dyDescent="0.25">
      <c r="Q8104" s="1123"/>
    </row>
    <row r="8105" spans="17:17" s="964" customFormat="1" ht="15" customHeight="1" x14ac:dyDescent="0.25">
      <c r="Q8105" s="1123"/>
    </row>
    <row r="8106" spans="17:17" s="964" customFormat="1" ht="15" customHeight="1" x14ac:dyDescent="0.25">
      <c r="Q8106" s="1123"/>
    </row>
    <row r="8107" spans="17:17" s="964" customFormat="1" ht="15" customHeight="1" x14ac:dyDescent="0.25">
      <c r="Q8107" s="1123"/>
    </row>
    <row r="8108" spans="17:17" s="964" customFormat="1" ht="15" customHeight="1" x14ac:dyDescent="0.25">
      <c r="Q8108" s="1123"/>
    </row>
    <row r="8109" spans="17:17" s="964" customFormat="1" ht="15" customHeight="1" x14ac:dyDescent="0.25">
      <c r="Q8109" s="1123"/>
    </row>
    <row r="8110" spans="17:17" s="964" customFormat="1" ht="15" customHeight="1" x14ac:dyDescent="0.25">
      <c r="Q8110" s="1123"/>
    </row>
    <row r="8111" spans="17:17" s="964" customFormat="1" ht="15" customHeight="1" x14ac:dyDescent="0.25">
      <c r="Q8111" s="1123"/>
    </row>
    <row r="8112" spans="17:17" s="964" customFormat="1" ht="15" customHeight="1" x14ac:dyDescent="0.25">
      <c r="Q8112" s="1123"/>
    </row>
    <row r="8113" spans="17:17" s="964" customFormat="1" ht="15" customHeight="1" x14ac:dyDescent="0.25">
      <c r="Q8113" s="1123"/>
    </row>
    <row r="8114" spans="17:17" s="964" customFormat="1" ht="15" customHeight="1" x14ac:dyDescent="0.25">
      <c r="Q8114" s="1123"/>
    </row>
    <row r="8115" spans="17:17" s="964" customFormat="1" ht="15" customHeight="1" x14ac:dyDescent="0.25">
      <c r="Q8115" s="1123"/>
    </row>
    <row r="8116" spans="17:17" s="964" customFormat="1" ht="15" customHeight="1" x14ac:dyDescent="0.25">
      <c r="Q8116" s="1123"/>
    </row>
    <row r="8117" spans="17:17" s="964" customFormat="1" ht="15" customHeight="1" x14ac:dyDescent="0.25">
      <c r="Q8117" s="1123"/>
    </row>
    <row r="8118" spans="17:17" s="964" customFormat="1" ht="15" customHeight="1" x14ac:dyDescent="0.25">
      <c r="Q8118" s="1123"/>
    </row>
    <row r="8119" spans="17:17" s="964" customFormat="1" ht="15" customHeight="1" x14ac:dyDescent="0.25">
      <c r="Q8119" s="1123"/>
    </row>
    <row r="8120" spans="17:17" s="964" customFormat="1" ht="15" customHeight="1" x14ac:dyDescent="0.25">
      <c r="Q8120" s="1123"/>
    </row>
    <row r="8121" spans="17:17" s="964" customFormat="1" ht="15" customHeight="1" x14ac:dyDescent="0.25">
      <c r="Q8121" s="1123"/>
    </row>
    <row r="8122" spans="17:17" s="964" customFormat="1" ht="15" customHeight="1" x14ac:dyDescent="0.25">
      <c r="Q8122" s="1123"/>
    </row>
    <row r="8123" spans="17:17" s="964" customFormat="1" ht="15" customHeight="1" x14ac:dyDescent="0.25">
      <c r="Q8123" s="1123"/>
    </row>
    <row r="8124" spans="17:17" s="964" customFormat="1" ht="15" customHeight="1" x14ac:dyDescent="0.25">
      <c r="Q8124" s="1123"/>
    </row>
    <row r="8125" spans="17:17" s="964" customFormat="1" ht="15" customHeight="1" x14ac:dyDescent="0.25">
      <c r="Q8125" s="1123"/>
    </row>
    <row r="8126" spans="17:17" s="964" customFormat="1" ht="15" customHeight="1" x14ac:dyDescent="0.25">
      <c r="Q8126" s="1123"/>
    </row>
    <row r="8127" spans="17:17" s="964" customFormat="1" ht="15" customHeight="1" x14ac:dyDescent="0.25">
      <c r="Q8127" s="1123"/>
    </row>
    <row r="8128" spans="17:17" s="964" customFormat="1" ht="15" customHeight="1" x14ac:dyDescent="0.25">
      <c r="Q8128" s="1123"/>
    </row>
    <row r="8129" spans="17:17" s="964" customFormat="1" ht="15" customHeight="1" x14ac:dyDescent="0.25">
      <c r="Q8129" s="1123"/>
    </row>
    <row r="8130" spans="17:17" s="964" customFormat="1" ht="15" customHeight="1" x14ac:dyDescent="0.25">
      <c r="Q8130" s="1123"/>
    </row>
    <row r="8131" spans="17:17" s="964" customFormat="1" ht="15" customHeight="1" x14ac:dyDescent="0.25">
      <c r="Q8131" s="1123"/>
    </row>
    <row r="8132" spans="17:17" s="964" customFormat="1" ht="15" customHeight="1" x14ac:dyDescent="0.25">
      <c r="Q8132" s="1123"/>
    </row>
    <row r="8133" spans="17:17" s="964" customFormat="1" ht="15" customHeight="1" x14ac:dyDescent="0.25">
      <c r="Q8133" s="1123"/>
    </row>
    <row r="8134" spans="17:17" s="964" customFormat="1" ht="15" customHeight="1" x14ac:dyDescent="0.25">
      <c r="Q8134" s="1123"/>
    </row>
    <row r="8135" spans="17:17" s="964" customFormat="1" ht="15" customHeight="1" x14ac:dyDescent="0.25">
      <c r="Q8135" s="1123"/>
    </row>
    <row r="8136" spans="17:17" s="964" customFormat="1" ht="15" customHeight="1" x14ac:dyDescent="0.25">
      <c r="Q8136" s="1123"/>
    </row>
    <row r="8137" spans="17:17" s="964" customFormat="1" ht="15" customHeight="1" x14ac:dyDescent="0.25">
      <c r="Q8137" s="1123"/>
    </row>
    <row r="8138" spans="17:17" s="964" customFormat="1" ht="15" customHeight="1" x14ac:dyDescent="0.25">
      <c r="Q8138" s="1123"/>
    </row>
    <row r="8139" spans="17:17" s="964" customFormat="1" ht="15" customHeight="1" x14ac:dyDescent="0.25">
      <c r="Q8139" s="1123"/>
    </row>
    <row r="8140" spans="17:17" s="964" customFormat="1" ht="15" customHeight="1" x14ac:dyDescent="0.25">
      <c r="Q8140" s="1123"/>
    </row>
    <row r="8141" spans="17:17" s="964" customFormat="1" ht="15" customHeight="1" x14ac:dyDescent="0.25">
      <c r="Q8141" s="1123"/>
    </row>
    <row r="8142" spans="17:17" s="964" customFormat="1" ht="15" customHeight="1" x14ac:dyDescent="0.25">
      <c r="Q8142" s="1123"/>
    </row>
    <row r="8143" spans="17:17" s="964" customFormat="1" ht="15" customHeight="1" x14ac:dyDescent="0.25">
      <c r="Q8143" s="1123"/>
    </row>
    <row r="8144" spans="17:17" s="964" customFormat="1" ht="15" customHeight="1" x14ac:dyDescent="0.25">
      <c r="Q8144" s="1123"/>
    </row>
    <row r="8145" spans="17:17" s="964" customFormat="1" ht="15" customHeight="1" x14ac:dyDescent="0.25">
      <c r="Q8145" s="1123"/>
    </row>
    <row r="8146" spans="17:17" s="964" customFormat="1" ht="15" customHeight="1" x14ac:dyDescent="0.25">
      <c r="Q8146" s="1123"/>
    </row>
    <row r="8147" spans="17:17" s="964" customFormat="1" ht="15" customHeight="1" x14ac:dyDescent="0.25">
      <c r="Q8147" s="1123"/>
    </row>
    <row r="8148" spans="17:17" s="964" customFormat="1" ht="15" customHeight="1" x14ac:dyDescent="0.25">
      <c r="Q8148" s="1123"/>
    </row>
    <row r="8149" spans="17:17" s="964" customFormat="1" ht="15" customHeight="1" x14ac:dyDescent="0.25">
      <c r="Q8149" s="1123"/>
    </row>
    <row r="8150" spans="17:17" s="964" customFormat="1" ht="15" customHeight="1" x14ac:dyDescent="0.25">
      <c r="Q8150" s="1123"/>
    </row>
    <row r="8151" spans="17:17" s="964" customFormat="1" ht="15" customHeight="1" x14ac:dyDescent="0.25">
      <c r="Q8151" s="1123"/>
    </row>
    <row r="8152" spans="17:17" s="964" customFormat="1" ht="15" customHeight="1" x14ac:dyDescent="0.25">
      <c r="Q8152" s="1123"/>
    </row>
    <row r="8153" spans="17:17" s="964" customFormat="1" ht="15" customHeight="1" x14ac:dyDescent="0.25">
      <c r="Q8153" s="1123"/>
    </row>
    <row r="8154" spans="17:17" s="964" customFormat="1" ht="15" customHeight="1" x14ac:dyDescent="0.25">
      <c r="Q8154" s="1123"/>
    </row>
    <row r="8155" spans="17:17" s="964" customFormat="1" ht="15" customHeight="1" x14ac:dyDescent="0.25">
      <c r="Q8155" s="1123"/>
    </row>
    <row r="8156" spans="17:17" s="964" customFormat="1" ht="15" customHeight="1" x14ac:dyDescent="0.25">
      <c r="Q8156" s="1123"/>
    </row>
    <row r="8157" spans="17:17" s="964" customFormat="1" ht="15" customHeight="1" x14ac:dyDescent="0.25">
      <c r="Q8157" s="1123"/>
    </row>
    <row r="8158" spans="17:17" s="964" customFormat="1" ht="15" customHeight="1" x14ac:dyDescent="0.25">
      <c r="Q8158" s="1123"/>
    </row>
    <row r="8159" spans="17:17" s="964" customFormat="1" ht="15" customHeight="1" x14ac:dyDescent="0.25">
      <c r="Q8159" s="1123"/>
    </row>
    <row r="8160" spans="17:17" s="964" customFormat="1" ht="15" customHeight="1" x14ac:dyDescent="0.25">
      <c r="Q8160" s="1123"/>
    </row>
    <row r="8161" spans="17:17" s="964" customFormat="1" ht="15" customHeight="1" x14ac:dyDescent="0.25">
      <c r="Q8161" s="1123"/>
    </row>
    <row r="8162" spans="17:17" s="964" customFormat="1" ht="15" customHeight="1" x14ac:dyDescent="0.25">
      <c r="Q8162" s="1123"/>
    </row>
    <row r="8163" spans="17:17" s="964" customFormat="1" ht="15" customHeight="1" x14ac:dyDescent="0.25">
      <c r="Q8163" s="1123"/>
    </row>
    <row r="8164" spans="17:17" s="964" customFormat="1" ht="15" customHeight="1" x14ac:dyDescent="0.25">
      <c r="Q8164" s="1123"/>
    </row>
    <row r="8165" spans="17:17" s="964" customFormat="1" ht="15" customHeight="1" x14ac:dyDescent="0.25">
      <c r="Q8165" s="1123"/>
    </row>
    <row r="8166" spans="17:17" s="964" customFormat="1" ht="15" customHeight="1" x14ac:dyDescent="0.25">
      <c r="Q8166" s="1123"/>
    </row>
    <row r="8167" spans="17:17" s="964" customFormat="1" ht="15" customHeight="1" x14ac:dyDescent="0.25">
      <c r="Q8167" s="1123"/>
    </row>
    <row r="8168" spans="17:17" s="964" customFormat="1" ht="15" customHeight="1" x14ac:dyDescent="0.25">
      <c r="Q8168" s="1123"/>
    </row>
    <row r="8169" spans="17:17" s="964" customFormat="1" ht="15" customHeight="1" x14ac:dyDescent="0.25">
      <c r="Q8169" s="1123"/>
    </row>
    <row r="8170" spans="17:17" s="964" customFormat="1" ht="15" customHeight="1" x14ac:dyDescent="0.25">
      <c r="Q8170" s="1123"/>
    </row>
    <row r="8171" spans="17:17" s="964" customFormat="1" ht="15" customHeight="1" x14ac:dyDescent="0.25">
      <c r="Q8171" s="1123"/>
    </row>
    <row r="8172" spans="17:17" s="964" customFormat="1" ht="15" customHeight="1" x14ac:dyDescent="0.25">
      <c r="Q8172" s="1123"/>
    </row>
    <row r="8173" spans="17:17" s="964" customFormat="1" ht="15" customHeight="1" x14ac:dyDescent="0.25">
      <c r="Q8173" s="1123"/>
    </row>
    <row r="8174" spans="17:17" s="964" customFormat="1" ht="15" customHeight="1" x14ac:dyDescent="0.25">
      <c r="Q8174" s="1123"/>
    </row>
    <row r="8175" spans="17:17" s="964" customFormat="1" ht="15" customHeight="1" x14ac:dyDescent="0.25">
      <c r="Q8175" s="1123"/>
    </row>
    <row r="8176" spans="17:17" s="964" customFormat="1" ht="15" customHeight="1" x14ac:dyDescent="0.25">
      <c r="Q8176" s="1123"/>
    </row>
    <row r="8177" spans="17:17" s="964" customFormat="1" ht="15" customHeight="1" x14ac:dyDescent="0.25">
      <c r="Q8177" s="1123"/>
    </row>
    <row r="8178" spans="17:17" s="964" customFormat="1" ht="15" customHeight="1" x14ac:dyDescent="0.25">
      <c r="Q8178" s="1123"/>
    </row>
    <row r="8179" spans="17:17" s="964" customFormat="1" ht="15" customHeight="1" x14ac:dyDescent="0.25">
      <c r="Q8179" s="1123"/>
    </row>
    <row r="8180" spans="17:17" s="964" customFormat="1" ht="15" customHeight="1" x14ac:dyDescent="0.25">
      <c r="Q8180" s="1123"/>
    </row>
    <row r="8181" spans="17:17" s="964" customFormat="1" ht="15" customHeight="1" x14ac:dyDescent="0.25">
      <c r="Q8181" s="1123"/>
    </row>
    <row r="8182" spans="17:17" s="964" customFormat="1" ht="15" customHeight="1" x14ac:dyDescent="0.25">
      <c r="Q8182" s="1123"/>
    </row>
    <row r="8183" spans="17:17" s="964" customFormat="1" ht="15" customHeight="1" x14ac:dyDescent="0.25">
      <c r="Q8183" s="1123"/>
    </row>
    <row r="8184" spans="17:17" s="964" customFormat="1" ht="15" customHeight="1" x14ac:dyDescent="0.25">
      <c r="Q8184" s="1123"/>
    </row>
    <row r="8185" spans="17:17" s="964" customFormat="1" ht="15" customHeight="1" x14ac:dyDescent="0.25">
      <c r="Q8185" s="1123"/>
    </row>
    <row r="8186" spans="17:17" s="964" customFormat="1" ht="15" customHeight="1" x14ac:dyDescent="0.25">
      <c r="Q8186" s="1123"/>
    </row>
    <row r="8187" spans="17:17" s="964" customFormat="1" ht="15" customHeight="1" x14ac:dyDescent="0.25">
      <c r="Q8187" s="1123"/>
    </row>
    <row r="8188" spans="17:17" s="964" customFormat="1" ht="15" customHeight="1" x14ac:dyDescent="0.25">
      <c r="Q8188" s="1123"/>
    </row>
    <row r="8189" spans="17:17" s="964" customFormat="1" ht="15" customHeight="1" x14ac:dyDescent="0.25">
      <c r="Q8189" s="1123"/>
    </row>
    <row r="8190" spans="17:17" s="964" customFormat="1" ht="15" customHeight="1" x14ac:dyDescent="0.25">
      <c r="Q8190" s="1123"/>
    </row>
    <row r="8191" spans="17:17" s="964" customFormat="1" ht="15" customHeight="1" x14ac:dyDescent="0.25">
      <c r="Q8191" s="1123"/>
    </row>
    <row r="8192" spans="17:17" s="964" customFormat="1" ht="15" customHeight="1" x14ac:dyDescent="0.25">
      <c r="Q8192" s="1123"/>
    </row>
    <row r="8193" spans="17:17" s="964" customFormat="1" ht="15" customHeight="1" x14ac:dyDescent="0.25">
      <c r="Q8193" s="1123"/>
    </row>
    <row r="8194" spans="17:17" s="964" customFormat="1" ht="15" customHeight="1" x14ac:dyDescent="0.25">
      <c r="Q8194" s="1123"/>
    </row>
    <row r="8195" spans="17:17" s="964" customFormat="1" ht="15" customHeight="1" x14ac:dyDescent="0.25">
      <c r="Q8195" s="1123"/>
    </row>
    <row r="8196" spans="17:17" s="964" customFormat="1" ht="15" customHeight="1" x14ac:dyDescent="0.25">
      <c r="Q8196" s="1123"/>
    </row>
    <row r="8197" spans="17:17" s="964" customFormat="1" ht="15" customHeight="1" x14ac:dyDescent="0.25">
      <c r="Q8197" s="1123"/>
    </row>
    <row r="8198" spans="17:17" s="964" customFormat="1" ht="15" customHeight="1" x14ac:dyDescent="0.25">
      <c r="Q8198" s="1123"/>
    </row>
    <row r="8199" spans="17:17" s="964" customFormat="1" ht="15" customHeight="1" x14ac:dyDescent="0.25">
      <c r="Q8199" s="1123"/>
    </row>
    <row r="8200" spans="17:17" s="964" customFormat="1" ht="15" customHeight="1" x14ac:dyDescent="0.25">
      <c r="Q8200" s="1123"/>
    </row>
    <row r="8201" spans="17:17" s="964" customFormat="1" ht="15" customHeight="1" x14ac:dyDescent="0.25">
      <c r="Q8201" s="1123"/>
    </row>
    <row r="8202" spans="17:17" s="964" customFormat="1" ht="15" customHeight="1" x14ac:dyDescent="0.25">
      <c r="Q8202" s="1123"/>
    </row>
    <row r="8203" spans="17:17" s="964" customFormat="1" ht="15" customHeight="1" x14ac:dyDescent="0.25">
      <c r="Q8203" s="1123"/>
    </row>
    <row r="8204" spans="17:17" s="964" customFormat="1" ht="15" customHeight="1" x14ac:dyDescent="0.25">
      <c r="Q8204" s="1123"/>
    </row>
    <row r="8205" spans="17:17" s="964" customFormat="1" ht="15" customHeight="1" x14ac:dyDescent="0.25">
      <c r="Q8205" s="1123"/>
    </row>
    <row r="8206" spans="17:17" s="964" customFormat="1" ht="15" customHeight="1" x14ac:dyDescent="0.25">
      <c r="Q8206" s="1123"/>
    </row>
    <row r="8207" spans="17:17" s="964" customFormat="1" ht="15" customHeight="1" x14ac:dyDescent="0.25">
      <c r="Q8207" s="1123"/>
    </row>
    <row r="8208" spans="17:17" s="964" customFormat="1" ht="15" customHeight="1" x14ac:dyDescent="0.25">
      <c r="Q8208" s="1123"/>
    </row>
    <row r="8209" spans="17:17" s="964" customFormat="1" ht="15" customHeight="1" x14ac:dyDescent="0.25">
      <c r="Q8209" s="1123"/>
    </row>
    <row r="8210" spans="17:17" s="964" customFormat="1" ht="15" customHeight="1" x14ac:dyDescent="0.25">
      <c r="Q8210" s="1123"/>
    </row>
    <row r="8211" spans="17:17" s="964" customFormat="1" ht="15" customHeight="1" x14ac:dyDescent="0.25">
      <c r="Q8211" s="1123"/>
    </row>
    <row r="8212" spans="17:17" s="964" customFormat="1" ht="15" customHeight="1" x14ac:dyDescent="0.25">
      <c r="Q8212" s="1123"/>
    </row>
    <row r="8213" spans="17:17" s="964" customFormat="1" ht="15" customHeight="1" x14ac:dyDescent="0.25">
      <c r="Q8213" s="1123"/>
    </row>
    <row r="8214" spans="17:17" s="964" customFormat="1" ht="15" customHeight="1" x14ac:dyDescent="0.25">
      <c r="Q8214" s="1123"/>
    </row>
    <row r="8215" spans="17:17" s="964" customFormat="1" ht="15" customHeight="1" x14ac:dyDescent="0.25">
      <c r="Q8215" s="1123"/>
    </row>
    <row r="8216" spans="17:17" s="964" customFormat="1" ht="15" customHeight="1" x14ac:dyDescent="0.25">
      <c r="Q8216" s="1123"/>
    </row>
    <row r="8217" spans="17:17" s="964" customFormat="1" ht="15" customHeight="1" x14ac:dyDescent="0.25">
      <c r="Q8217" s="1123"/>
    </row>
    <row r="8218" spans="17:17" s="964" customFormat="1" ht="15" customHeight="1" x14ac:dyDescent="0.25">
      <c r="Q8218" s="1123"/>
    </row>
    <row r="8219" spans="17:17" s="964" customFormat="1" ht="15" customHeight="1" x14ac:dyDescent="0.25">
      <c r="Q8219" s="1123"/>
    </row>
    <row r="8220" spans="17:17" s="964" customFormat="1" ht="15" customHeight="1" x14ac:dyDescent="0.25">
      <c r="Q8220" s="1123"/>
    </row>
    <row r="8221" spans="17:17" s="964" customFormat="1" ht="15" customHeight="1" x14ac:dyDescent="0.25">
      <c r="Q8221" s="1123"/>
    </row>
    <row r="8222" spans="17:17" s="964" customFormat="1" ht="15" customHeight="1" x14ac:dyDescent="0.25">
      <c r="Q8222" s="1123"/>
    </row>
    <row r="8223" spans="17:17" s="964" customFormat="1" ht="15" customHeight="1" x14ac:dyDescent="0.25">
      <c r="Q8223" s="1123"/>
    </row>
    <row r="8224" spans="17:17" s="964" customFormat="1" ht="15" customHeight="1" x14ac:dyDescent="0.25">
      <c r="Q8224" s="1123"/>
    </row>
    <row r="8225" spans="17:17" s="964" customFormat="1" ht="15" customHeight="1" x14ac:dyDescent="0.25">
      <c r="Q8225" s="1123"/>
    </row>
    <row r="8226" spans="17:17" s="964" customFormat="1" ht="15" customHeight="1" x14ac:dyDescent="0.25">
      <c r="Q8226" s="1123"/>
    </row>
    <row r="8227" spans="17:17" s="964" customFormat="1" ht="15" customHeight="1" x14ac:dyDescent="0.25">
      <c r="Q8227" s="1123"/>
    </row>
    <row r="8228" spans="17:17" s="964" customFormat="1" ht="15" customHeight="1" x14ac:dyDescent="0.25">
      <c r="Q8228" s="1123"/>
    </row>
    <row r="8229" spans="17:17" s="964" customFormat="1" ht="15" customHeight="1" x14ac:dyDescent="0.25">
      <c r="Q8229" s="1123"/>
    </row>
    <row r="8230" spans="17:17" s="964" customFormat="1" ht="15" customHeight="1" x14ac:dyDescent="0.25">
      <c r="Q8230" s="1123"/>
    </row>
    <row r="8231" spans="17:17" s="964" customFormat="1" ht="15" customHeight="1" x14ac:dyDescent="0.25">
      <c r="Q8231" s="1123"/>
    </row>
    <row r="8232" spans="17:17" s="964" customFormat="1" ht="15" customHeight="1" x14ac:dyDescent="0.25">
      <c r="Q8232" s="1123"/>
    </row>
    <row r="8233" spans="17:17" s="964" customFormat="1" ht="15" customHeight="1" x14ac:dyDescent="0.25">
      <c r="Q8233" s="1123"/>
    </row>
    <row r="8234" spans="17:17" s="964" customFormat="1" ht="15" customHeight="1" x14ac:dyDescent="0.25">
      <c r="Q8234" s="1123"/>
    </row>
    <row r="8235" spans="17:17" s="964" customFormat="1" ht="15" customHeight="1" x14ac:dyDescent="0.25">
      <c r="Q8235" s="1123"/>
    </row>
    <row r="8236" spans="17:17" s="964" customFormat="1" ht="15" customHeight="1" x14ac:dyDescent="0.25">
      <c r="Q8236" s="1123"/>
    </row>
    <row r="8237" spans="17:17" s="964" customFormat="1" ht="15" customHeight="1" x14ac:dyDescent="0.25">
      <c r="Q8237" s="1123"/>
    </row>
    <row r="8238" spans="17:17" s="964" customFormat="1" ht="15" customHeight="1" x14ac:dyDescent="0.25">
      <c r="Q8238" s="1123"/>
    </row>
    <row r="8239" spans="17:17" s="964" customFormat="1" ht="15" customHeight="1" x14ac:dyDescent="0.25">
      <c r="Q8239" s="1123"/>
    </row>
    <row r="8240" spans="17:17" s="964" customFormat="1" ht="15" customHeight="1" x14ac:dyDescent="0.25">
      <c r="Q8240" s="1123"/>
    </row>
    <row r="8241" spans="17:17" s="964" customFormat="1" ht="15" customHeight="1" x14ac:dyDescent="0.25">
      <c r="Q8241" s="1123"/>
    </row>
    <row r="8242" spans="17:17" s="964" customFormat="1" ht="15" customHeight="1" x14ac:dyDescent="0.25">
      <c r="Q8242" s="1123"/>
    </row>
    <row r="8243" spans="17:17" s="964" customFormat="1" ht="15" customHeight="1" x14ac:dyDescent="0.25">
      <c r="Q8243" s="1123"/>
    </row>
    <row r="8244" spans="17:17" s="964" customFormat="1" ht="15" customHeight="1" x14ac:dyDescent="0.25">
      <c r="Q8244" s="1123"/>
    </row>
    <row r="8245" spans="17:17" s="964" customFormat="1" ht="15" customHeight="1" x14ac:dyDescent="0.25">
      <c r="Q8245" s="1123"/>
    </row>
    <row r="8246" spans="17:17" s="964" customFormat="1" ht="15" customHeight="1" x14ac:dyDescent="0.25">
      <c r="Q8246" s="1123"/>
    </row>
    <row r="8247" spans="17:17" s="964" customFormat="1" ht="15" customHeight="1" x14ac:dyDescent="0.25">
      <c r="Q8247" s="1123"/>
    </row>
    <row r="8248" spans="17:17" s="964" customFormat="1" ht="15" customHeight="1" x14ac:dyDescent="0.25">
      <c r="Q8248" s="1123"/>
    </row>
    <row r="8249" spans="17:17" s="964" customFormat="1" ht="15" customHeight="1" x14ac:dyDescent="0.25">
      <c r="Q8249" s="1123"/>
    </row>
    <row r="8250" spans="17:17" s="964" customFormat="1" ht="15" customHeight="1" x14ac:dyDescent="0.25">
      <c r="Q8250" s="1123"/>
    </row>
    <row r="8251" spans="17:17" s="964" customFormat="1" ht="15" customHeight="1" x14ac:dyDescent="0.25">
      <c r="Q8251" s="1123"/>
    </row>
    <row r="8252" spans="17:17" s="964" customFormat="1" ht="15" customHeight="1" x14ac:dyDescent="0.25">
      <c r="Q8252" s="1123"/>
    </row>
    <row r="8253" spans="17:17" s="964" customFormat="1" ht="15" customHeight="1" x14ac:dyDescent="0.25">
      <c r="Q8253" s="1123"/>
    </row>
    <row r="8254" spans="17:17" s="964" customFormat="1" ht="15" customHeight="1" x14ac:dyDescent="0.25">
      <c r="Q8254" s="1123"/>
    </row>
    <row r="8255" spans="17:17" s="964" customFormat="1" ht="15" customHeight="1" x14ac:dyDescent="0.25">
      <c r="Q8255" s="1123"/>
    </row>
    <row r="8256" spans="17:17" s="964" customFormat="1" ht="15" customHeight="1" x14ac:dyDescent="0.25">
      <c r="Q8256" s="1123"/>
    </row>
    <row r="8257" spans="17:17" s="964" customFormat="1" ht="15" customHeight="1" x14ac:dyDescent="0.25">
      <c r="Q8257" s="1123"/>
    </row>
    <row r="8258" spans="17:17" s="964" customFormat="1" ht="15" customHeight="1" x14ac:dyDescent="0.25">
      <c r="Q8258" s="1123"/>
    </row>
    <row r="8259" spans="17:17" s="964" customFormat="1" ht="15" customHeight="1" x14ac:dyDescent="0.25">
      <c r="Q8259" s="1123"/>
    </row>
    <row r="8260" spans="17:17" s="964" customFormat="1" ht="15" customHeight="1" x14ac:dyDescent="0.25">
      <c r="Q8260" s="1123"/>
    </row>
    <row r="8261" spans="17:17" s="964" customFormat="1" ht="15" customHeight="1" x14ac:dyDescent="0.25">
      <c r="Q8261" s="1123"/>
    </row>
    <row r="8262" spans="17:17" s="964" customFormat="1" ht="15" customHeight="1" x14ac:dyDescent="0.25">
      <c r="Q8262" s="1123"/>
    </row>
    <row r="8263" spans="17:17" s="964" customFormat="1" ht="15" customHeight="1" x14ac:dyDescent="0.25">
      <c r="Q8263" s="1123"/>
    </row>
    <row r="8264" spans="17:17" s="964" customFormat="1" ht="15" customHeight="1" x14ac:dyDescent="0.25">
      <c r="Q8264" s="1123"/>
    </row>
    <row r="8265" spans="17:17" s="964" customFormat="1" ht="15" customHeight="1" x14ac:dyDescent="0.25">
      <c r="Q8265" s="1123"/>
    </row>
    <row r="8266" spans="17:17" s="964" customFormat="1" ht="15" customHeight="1" x14ac:dyDescent="0.25">
      <c r="Q8266" s="1123"/>
    </row>
    <row r="8267" spans="17:17" s="964" customFormat="1" ht="15" customHeight="1" x14ac:dyDescent="0.25">
      <c r="Q8267" s="1123"/>
    </row>
    <row r="8268" spans="17:17" s="964" customFormat="1" ht="15" customHeight="1" x14ac:dyDescent="0.25">
      <c r="Q8268" s="1123"/>
    </row>
    <row r="8269" spans="17:17" s="964" customFormat="1" ht="15" customHeight="1" x14ac:dyDescent="0.25">
      <c r="Q8269" s="1123"/>
    </row>
    <row r="8270" spans="17:17" s="964" customFormat="1" ht="15" customHeight="1" x14ac:dyDescent="0.25">
      <c r="Q8270" s="1123"/>
    </row>
    <row r="8271" spans="17:17" s="964" customFormat="1" ht="15" customHeight="1" x14ac:dyDescent="0.25">
      <c r="Q8271" s="1123"/>
    </row>
    <row r="8272" spans="17:17" s="964" customFormat="1" ht="15" customHeight="1" x14ac:dyDescent="0.25">
      <c r="Q8272" s="1123"/>
    </row>
    <row r="8273" spans="17:17" s="964" customFormat="1" ht="15" customHeight="1" x14ac:dyDescent="0.25">
      <c r="Q8273" s="1123"/>
    </row>
    <row r="8274" spans="17:17" s="964" customFormat="1" ht="15" customHeight="1" x14ac:dyDescent="0.25">
      <c r="Q8274" s="1123"/>
    </row>
    <row r="8275" spans="17:17" s="964" customFormat="1" ht="15" customHeight="1" x14ac:dyDescent="0.25">
      <c r="Q8275" s="1123"/>
    </row>
    <row r="8276" spans="17:17" s="964" customFormat="1" ht="15" customHeight="1" x14ac:dyDescent="0.25">
      <c r="Q8276" s="1123"/>
    </row>
    <row r="8277" spans="17:17" s="964" customFormat="1" ht="15" customHeight="1" x14ac:dyDescent="0.25">
      <c r="Q8277" s="1123"/>
    </row>
    <row r="8278" spans="17:17" s="964" customFormat="1" ht="15" customHeight="1" x14ac:dyDescent="0.25">
      <c r="Q8278" s="1123"/>
    </row>
    <row r="8279" spans="17:17" s="964" customFormat="1" ht="15" customHeight="1" x14ac:dyDescent="0.25">
      <c r="Q8279" s="1123"/>
    </row>
    <row r="8280" spans="17:17" s="964" customFormat="1" ht="15" customHeight="1" x14ac:dyDescent="0.25">
      <c r="Q8280" s="1123"/>
    </row>
    <row r="8281" spans="17:17" s="964" customFormat="1" ht="15" customHeight="1" x14ac:dyDescent="0.25">
      <c r="Q8281" s="1123"/>
    </row>
    <row r="8282" spans="17:17" s="964" customFormat="1" ht="15" customHeight="1" x14ac:dyDescent="0.25">
      <c r="Q8282" s="1123"/>
    </row>
    <row r="8283" spans="17:17" s="964" customFormat="1" ht="15" customHeight="1" x14ac:dyDescent="0.25">
      <c r="Q8283" s="1123"/>
    </row>
    <row r="8284" spans="17:17" s="964" customFormat="1" ht="15" customHeight="1" x14ac:dyDescent="0.25">
      <c r="Q8284" s="1123"/>
    </row>
    <row r="8285" spans="17:17" s="964" customFormat="1" ht="15" customHeight="1" x14ac:dyDescent="0.25">
      <c r="Q8285" s="1123"/>
    </row>
    <row r="8286" spans="17:17" s="964" customFormat="1" ht="15" customHeight="1" x14ac:dyDescent="0.25">
      <c r="Q8286" s="1123"/>
    </row>
    <row r="8287" spans="17:17" s="964" customFormat="1" ht="15" customHeight="1" x14ac:dyDescent="0.25">
      <c r="Q8287" s="1123"/>
    </row>
    <row r="8288" spans="17:17" s="964" customFormat="1" ht="15" customHeight="1" x14ac:dyDescent="0.25">
      <c r="Q8288" s="1123"/>
    </row>
    <row r="8289" spans="17:17" s="964" customFormat="1" ht="15" customHeight="1" x14ac:dyDescent="0.25">
      <c r="Q8289" s="1123"/>
    </row>
    <row r="8290" spans="17:17" s="964" customFormat="1" ht="15" customHeight="1" x14ac:dyDescent="0.25">
      <c r="Q8290" s="1123"/>
    </row>
    <row r="8291" spans="17:17" s="964" customFormat="1" ht="15" customHeight="1" x14ac:dyDescent="0.25">
      <c r="Q8291" s="1123"/>
    </row>
    <row r="8292" spans="17:17" s="964" customFormat="1" ht="15" customHeight="1" x14ac:dyDescent="0.25">
      <c r="Q8292" s="1123"/>
    </row>
    <row r="8293" spans="17:17" s="964" customFormat="1" ht="15" customHeight="1" x14ac:dyDescent="0.25">
      <c r="Q8293" s="1123"/>
    </row>
    <row r="8294" spans="17:17" s="964" customFormat="1" ht="15" customHeight="1" x14ac:dyDescent="0.25">
      <c r="Q8294" s="1123"/>
    </row>
    <row r="8295" spans="17:17" s="964" customFormat="1" ht="15" customHeight="1" x14ac:dyDescent="0.25">
      <c r="Q8295" s="1123"/>
    </row>
    <row r="8296" spans="17:17" s="964" customFormat="1" ht="15" customHeight="1" x14ac:dyDescent="0.25">
      <c r="Q8296" s="1123"/>
    </row>
    <row r="8297" spans="17:17" s="964" customFormat="1" ht="15" customHeight="1" x14ac:dyDescent="0.25">
      <c r="Q8297" s="1123"/>
    </row>
    <row r="8298" spans="17:17" s="964" customFormat="1" ht="15" customHeight="1" x14ac:dyDescent="0.25">
      <c r="Q8298" s="1123"/>
    </row>
    <row r="8299" spans="17:17" s="964" customFormat="1" ht="15" customHeight="1" x14ac:dyDescent="0.25">
      <c r="Q8299" s="1123"/>
    </row>
    <row r="8300" spans="17:17" s="964" customFormat="1" ht="15" customHeight="1" x14ac:dyDescent="0.25">
      <c r="Q8300" s="1123"/>
    </row>
    <row r="8301" spans="17:17" s="964" customFormat="1" ht="15" customHeight="1" x14ac:dyDescent="0.25">
      <c r="Q8301" s="1123"/>
    </row>
    <row r="8302" spans="17:17" s="964" customFormat="1" ht="15" customHeight="1" x14ac:dyDescent="0.25">
      <c r="Q8302" s="1123"/>
    </row>
    <row r="8303" spans="17:17" s="964" customFormat="1" ht="15" customHeight="1" x14ac:dyDescent="0.25">
      <c r="Q8303" s="1123"/>
    </row>
    <row r="8304" spans="17:17" s="964" customFormat="1" ht="15" customHeight="1" x14ac:dyDescent="0.25">
      <c r="Q8304" s="1123"/>
    </row>
    <row r="8305" spans="17:17" s="964" customFormat="1" ht="15" customHeight="1" x14ac:dyDescent="0.25">
      <c r="Q8305" s="1123"/>
    </row>
    <row r="8306" spans="17:17" s="964" customFormat="1" ht="15" customHeight="1" x14ac:dyDescent="0.25">
      <c r="Q8306" s="1123"/>
    </row>
    <row r="8307" spans="17:17" s="964" customFormat="1" ht="15" customHeight="1" x14ac:dyDescent="0.25">
      <c r="Q8307" s="1123"/>
    </row>
    <row r="8308" spans="17:17" s="964" customFormat="1" ht="15" customHeight="1" x14ac:dyDescent="0.25">
      <c r="Q8308" s="1123"/>
    </row>
    <row r="8309" spans="17:17" s="964" customFormat="1" ht="15" customHeight="1" x14ac:dyDescent="0.25">
      <c r="Q8309" s="1123"/>
    </row>
    <row r="8310" spans="17:17" s="964" customFormat="1" ht="15" customHeight="1" x14ac:dyDescent="0.25">
      <c r="Q8310" s="1123"/>
    </row>
    <row r="8311" spans="17:17" s="964" customFormat="1" ht="15" customHeight="1" x14ac:dyDescent="0.25">
      <c r="Q8311" s="1123"/>
    </row>
    <row r="8312" spans="17:17" s="964" customFormat="1" ht="15" customHeight="1" x14ac:dyDescent="0.25">
      <c r="Q8312" s="1123"/>
    </row>
    <row r="8313" spans="17:17" s="964" customFormat="1" ht="15" customHeight="1" x14ac:dyDescent="0.25">
      <c r="Q8313" s="1123"/>
    </row>
    <row r="8314" spans="17:17" s="964" customFormat="1" ht="15" customHeight="1" x14ac:dyDescent="0.25">
      <c r="Q8314" s="1123"/>
    </row>
    <row r="8315" spans="17:17" s="964" customFormat="1" ht="15" customHeight="1" x14ac:dyDescent="0.25">
      <c r="Q8315" s="1123"/>
    </row>
    <row r="8316" spans="17:17" s="964" customFormat="1" ht="15" customHeight="1" x14ac:dyDescent="0.25">
      <c r="Q8316" s="1123"/>
    </row>
    <row r="8317" spans="17:17" s="964" customFormat="1" ht="15" customHeight="1" x14ac:dyDescent="0.25">
      <c r="Q8317" s="1123"/>
    </row>
    <row r="8318" spans="17:17" s="964" customFormat="1" ht="15" customHeight="1" x14ac:dyDescent="0.25">
      <c r="Q8318" s="1123"/>
    </row>
    <row r="8319" spans="17:17" s="964" customFormat="1" ht="15" customHeight="1" x14ac:dyDescent="0.25">
      <c r="Q8319" s="1123"/>
    </row>
    <row r="8320" spans="17:17" s="964" customFormat="1" ht="15" customHeight="1" x14ac:dyDescent="0.25">
      <c r="Q8320" s="1123"/>
    </row>
    <row r="8321" spans="17:17" s="964" customFormat="1" ht="15" customHeight="1" x14ac:dyDescent="0.25">
      <c r="Q8321" s="1123"/>
    </row>
    <row r="8322" spans="17:17" s="964" customFormat="1" ht="15" customHeight="1" x14ac:dyDescent="0.25">
      <c r="Q8322" s="1123"/>
    </row>
    <row r="8323" spans="17:17" s="964" customFormat="1" ht="15" customHeight="1" x14ac:dyDescent="0.25">
      <c r="Q8323" s="1123"/>
    </row>
    <row r="8324" spans="17:17" s="964" customFormat="1" ht="15" customHeight="1" x14ac:dyDescent="0.25">
      <c r="Q8324" s="1123"/>
    </row>
    <row r="8325" spans="17:17" s="964" customFormat="1" ht="15" customHeight="1" x14ac:dyDescent="0.25">
      <c r="Q8325" s="1123"/>
    </row>
    <row r="8326" spans="17:17" s="964" customFormat="1" ht="15" customHeight="1" x14ac:dyDescent="0.25">
      <c r="Q8326" s="1123"/>
    </row>
    <row r="8327" spans="17:17" s="964" customFormat="1" ht="15" customHeight="1" x14ac:dyDescent="0.25">
      <c r="Q8327" s="1123"/>
    </row>
    <row r="8328" spans="17:17" s="964" customFormat="1" ht="15" customHeight="1" x14ac:dyDescent="0.25">
      <c r="Q8328" s="1123"/>
    </row>
    <row r="8329" spans="17:17" s="964" customFormat="1" ht="15" customHeight="1" x14ac:dyDescent="0.25">
      <c r="Q8329" s="1123"/>
    </row>
    <row r="8330" spans="17:17" s="964" customFormat="1" ht="15" customHeight="1" x14ac:dyDescent="0.25">
      <c r="Q8330" s="1123"/>
    </row>
    <row r="8331" spans="17:17" s="964" customFormat="1" ht="15" customHeight="1" x14ac:dyDescent="0.25">
      <c r="Q8331" s="1123"/>
    </row>
    <row r="8332" spans="17:17" s="964" customFormat="1" ht="15" customHeight="1" x14ac:dyDescent="0.25">
      <c r="Q8332" s="1123"/>
    </row>
    <row r="8333" spans="17:17" s="964" customFormat="1" ht="15" customHeight="1" x14ac:dyDescent="0.25">
      <c r="Q8333" s="1123"/>
    </row>
    <row r="8334" spans="17:17" s="964" customFormat="1" ht="15" customHeight="1" x14ac:dyDescent="0.25">
      <c r="Q8334" s="1123"/>
    </row>
    <row r="8335" spans="17:17" s="964" customFormat="1" ht="15" customHeight="1" x14ac:dyDescent="0.25">
      <c r="Q8335" s="1123"/>
    </row>
    <row r="8336" spans="17:17" s="964" customFormat="1" ht="15" customHeight="1" x14ac:dyDescent="0.25">
      <c r="Q8336" s="1123"/>
    </row>
    <row r="8337" spans="17:17" s="964" customFormat="1" ht="15" customHeight="1" x14ac:dyDescent="0.25">
      <c r="Q8337" s="1123"/>
    </row>
    <row r="8338" spans="17:17" s="964" customFormat="1" ht="15" customHeight="1" x14ac:dyDescent="0.25">
      <c r="Q8338" s="1123"/>
    </row>
    <row r="8339" spans="17:17" s="964" customFormat="1" ht="15" customHeight="1" x14ac:dyDescent="0.25">
      <c r="Q8339" s="1123"/>
    </row>
    <row r="8340" spans="17:17" s="964" customFormat="1" ht="15" customHeight="1" x14ac:dyDescent="0.25">
      <c r="Q8340" s="1123"/>
    </row>
    <row r="8341" spans="17:17" s="964" customFormat="1" ht="15" customHeight="1" x14ac:dyDescent="0.25">
      <c r="Q8341" s="1123"/>
    </row>
    <row r="8342" spans="17:17" s="964" customFormat="1" ht="15" customHeight="1" x14ac:dyDescent="0.25">
      <c r="Q8342" s="1123"/>
    </row>
    <row r="8343" spans="17:17" s="964" customFormat="1" ht="15" customHeight="1" x14ac:dyDescent="0.25">
      <c r="Q8343" s="1123"/>
    </row>
    <row r="8344" spans="17:17" s="964" customFormat="1" ht="15" customHeight="1" x14ac:dyDescent="0.25">
      <c r="Q8344" s="1123"/>
    </row>
    <row r="8345" spans="17:17" s="964" customFormat="1" ht="15" customHeight="1" x14ac:dyDescent="0.25">
      <c r="Q8345" s="1123"/>
    </row>
    <row r="8346" spans="17:17" s="964" customFormat="1" ht="15" customHeight="1" x14ac:dyDescent="0.25">
      <c r="Q8346" s="1123"/>
    </row>
    <row r="8347" spans="17:17" s="964" customFormat="1" ht="15" customHeight="1" x14ac:dyDescent="0.25">
      <c r="Q8347" s="1123"/>
    </row>
    <row r="8348" spans="17:17" s="964" customFormat="1" ht="15" customHeight="1" x14ac:dyDescent="0.25">
      <c r="Q8348" s="1123"/>
    </row>
    <row r="8349" spans="17:17" s="964" customFormat="1" ht="15" customHeight="1" x14ac:dyDescent="0.25">
      <c r="Q8349" s="1123"/>
    </row>
    <row r="8350" spans="17:17" s="964" customFormat="1" ht="15" customHeight="1" x14ac:dyDescent="0.25">
      <c r="Q8350" s="1123"/>
    </row>
    <row r="8351" spans="17:17" s="964" customFormat="1" ht="15" customHeight="1" x14ac:dyDescent="0.25">
      <c r="Q8351" s="1123"/>
    </row>
    <row r="8352" spans="17:17" s="964" customFormat="1" ht="15" customHeight="1" x14ac:dyDescent="0.25">
      <c r="Q8352" s="1123"/>
    </row>
    <row r="8353" spans="17:17" s="964" customFormat="1" ht="15" customHeight="1" x14ac:dyDescent="0.25">
      <c r="Q8353" s="1123"/>
    </row>
    <row r="8354" spans="17:17" s="964" customFormat="1" ht="15" customHeight="1" x14ac:dyDescent="0.25">
      <c r="Q8354" s="1123"/>
    </row>
    <row r="8355" spans="17:17" s="964" customFormat="1" ht="15" customHeight="1" x14ac:dyDescent="0.25">
      <c r="Q8355" s="1123"/>
    </row>
    <row r="8356" spans="17:17" s="964" customFormat="1" ht="15" customHeight="1" x14ac:dyDescent="0.25">
      <c r="Q8356" s="1123"/>
    </row>
    <row r="8357" spans="17:17" s="964" customFormat="1" ht="15" customHeight="1" x14ac:dyDescent="0.25">
      <c r="Q8357" s="1123"/>
    </row>
    <row r="8358" spans="17:17" s="964" customFormat="1" ht="15" customHeight="1" x14ac:dyDescent="0.25">
      <c r="Q8358" s="1123"/>
    </row>
    <row r="8359" spans="17:17" s="964" customFormat="1" ht="15" customHeight="1" x14ac:dyDescent="0.25">
      <c r="Q8359" s="1123"/>
    </row>
    <row r="8360" spans="17:17" s="964" customFormat="1" ht="15" customHeight="1" x14ac:dyDescent="0.25">
      <c r="Q8360" s="1123"/>
    </row>
    <row r="8361" spans="17:17" s="964" customFormat="1" ht="15" customHeight="1" x14ac:dyDescent="0.25">
      <c r="Q8361" s="1123"/>
    </row>
    <row r="8362" spans="17:17" s="964" customFormat="1" ht="15" customHeight="1" x14ac:dyDescent="0.25">
      <c r="Q8362" s="1123"/>
    </row>
    <row r="8363" spans="17:17" s="964" customFormat="1" ht="15" customHeight="1" x14ac:dyDescent="0.25">
      <c r="Q8363" s="1123"/>
    </row>
    <row r="8364" spans="17:17" s="964" customFormat="1" ht="15" customHeight="1" x14ac:dyDescent="0.25">
      <c r="Q8364" s="1123"/>
    </row>
    <row r="8365" spans="17:17" s="964" customFormat="1" ht="15" customHeight="1" x14ac:dyDescent="0.25">
      <c r="Q8365" s="1123"/>
    </row>
    <row r="8366" spans="17:17" s="964" customFormat="1" ht="15" customHeight="1" x14ac:dyDescent="0.25">
      <c r="Q8366" s="1123"/>
    </row>
    <row r="8367" spans="17:17" s="964" customFormat="1" ht="15" customHeight="1" x14ac:dyDescent="0.25">
      <c r="Q8367" s="1123"/>
    </row>
    <row r="8368" spans="17:17" s="964" customFormat="1" ht="15" customHeight="1" x14ac:dyDescent="0.25">
      <c r="Q8368" s="1123"/>
    </row>
    <row r="8369" spans="17:17" s="964" customFormat="1" ht="15" customHeight="1" x14ac:dyDescent="0.25">
      <c r="Q8369" s="1123"/>
    </row>
    <row r="8370" spans="17:17" s="964" customFormat="1" ht="15" customHeight="1" x14ac:dyDescent="0.25">
      <c r="Q8370" s="1123"/>
    </row>
    <row r="8371" spans="17:17" s="964" customFormat="1" ht="15" customHeight="1" x14ac:dyDescent="0.25">
      <c r="Q8371" s="1123"/>
    </row>
    <row r="8372" spans="17:17" s="964" customFormat="1" ht="15" customHeight="1" x14ac:dyDescent="0.25">
      <c r="Q8372" s="1123"/>
    </row>
    <row r="8373" spans="17:17" s="964" customFormat="1" ht="15" customHeight="1" x14ac:dyDescent="0.25">
      <c r="Q8373" s="1123"/>
    </row>
    <row r="8374" spans="17:17" s="964" customFormat="1" ht="15" customHeight="1" x14ac:dyDescent="0.25">
      <c r="Q8374" s="1123"/>
    </row>
    <row r="8375" spans="17:17" s="964" customFormat="1" ht="15" customHeight="1" x14ac:dyDescent="0.25">
      <c r="Q8375" s="1123"/>
    </row>
    <row r="8376" spans="17:17" s="964" customFormat="1" ht="15" customHeight="1" x14ac:dyDescent="0.25">
      <c r="Q8376" s="1123"/>
    </row>
    <row r="8377" spans="17:17" s="964" customFormat="1" ht="15" customHeight="1" x14ac:dyDescent="0.25">
      <c r="Q8377" s="1123"/>
    </row>
    <row r="8378" spans="17:17" s="964" customFormat="1" ht="15" customHeight="1" x14ac:dyDescent="0.25">
      <c r="Q8378" s="1123"/>
    </row>
    <row r="8379" spans="17:17" s="964" customFormat="1" ht="15" customHeight="1" x14ac:dyDescent="0.25">
      <c r="Q8379" s="1123"/>
    </row>
    <row r="8380" spans="17:17" s="964" customFormat="1" ht="15" customHeight="1" x14ac:dyDescent="0.25">
      <c r="Q8380" s="1123"/>
    </row>
    <row r="8381" spans="17:17" s="964" customFormat="1" ht="15" customHeight="1" x14ac:dyDescent="0.25">
      <c r="Q8381" s="1123"/>
    </row>
    <row r="8382" spans="17:17" s="964" customFormat="1" ht="15" customHeight="1" x14ac:dyDescent="0.25">
      <c r="Q8382" s="1123"/>
    </row>
    <row r="8383" spans="17:17" s="964" customFormat="1" ht="15" customHeight="1" x14ac:dyDescent="0.25">
      <c r="Q8383" s="1123"/>
    </row>
    <row r="8384" spans="17:17" s="964" customFormat="1" ht="15" customHeight="1" x14ac:dyDescent="0.25">
      <c r="Q8384" s="1123"/>
    </row>
    <row r="8385" spans="17:17" s="964" customFormat="1" ht="15" customHeight="1" x14ac:dyDescent="0.25">
      <c r="Q8385" s="1123"/>
    </row>
    <row r="8386" spans="17:17" s="964" customFormat="1" ht="15" customHeight="1" x14ac:dyDescent="0.25">
      <c r="Q8386" s="1123"/>
    </row>
    <row r="8387" spans="17:17" s="964" customFormat="1" ht="15" customHeight="1" x14ac:dyDescent="0.25">
      <c r="Q8387" s="1123"/>
    </row>
    <row r="8388" spans="17:17" s="964" customFormat="1" ht="15" customHeight="1" x14ac:dyDescent="0.25">
      <c r="Q8388" s="1123"/>
    </row>
    <row r="8389" spans="17:17" s="964" customFormat="1" ht="15" customHeight="1" x14ac:dyDescent="0.25">
      <c r="Q8389" s="1123"/>
    </row>
    <row r="8390" spans="17:17" s="964" customFormat="1" ht="15" customHeight="1" x14ac:dyDescent="0.25">
      <c r="Q8390" s="1123"/>
    </row>
    <row r="8391" spans="17:17" s="964" customFormat="1" ht="15" customHeight="1" x14ac:dyDescent="0.25">
      <c r="Q8391" s="1123"/>
    </row>
    <row r="8392" spans="17:17" s="964" customFormat="1" ht="15" customHeight="1" x14ac:dyDescent="0.25">
      <c r="Q8392" s="1123"/>
    </row>
    <row r="8393" spans="17:17" s="964" customFormat="1" ht="15" customHeight="1" x14ac:dyDescent="0.25">
      <c r="Q8393" s="1123"/>
    </row>
    <row r="8394" spans="17:17" s="964" customFormat="1" ht="15" customHeight="1" x14ac:dyDescent="0.25">
      <c r="Q8394" s="1123"/>
    </row>
    <row r="8395" spans="17:17" s="964" customFormat="1" ht="15" customHeight="1" x14ac:dyDescent="0.25">
      <c r="Q8395" s="1123"/>
    </row>
    <row r="8396" spans="17:17" s="964" customFormat="1" ht="15" customHeight="1" x14ac:dyDescent="0.25">
      <c r="Q8396" s="1123"/>
    </row>
    <row r="8397" spans="17:17" s="964" customFormat="1" ht="15" customHeight="1" x14ac:dyDescent="0.25">
      <c r="Q8397" s="1123"/>
    </row>
    <row r="8398" spans="17:17" s="964" customFormat="1" ht="15" customHeight="1" x14ac:dyDescent="0.25">
      <c r="Q8398" s="1123"/>
    </row>
    <row r="8399" spans="17:17" s="964" customFormat="1" ht="15" customHeight="1" x14ac:dyDescent="0.25">
      <c r="Q8399" s="1123"/>
    </row>
    <row r="8400" spans="17:17" s="964" customFormat="1" ht="15" customHeight="1" x14ac:dyDescent="0.25">
      <c r="Q8400" s="1123"/>
    </row>
    <row r="8401" spans="17:17" s="964" customFormat="1" ht="15" customHeight="1" x14ac:dyDescent="0.25">
      <c r="Q8401" s="1123"/>
    </row>
    <row r="8402" spans="17:17" s="964" customFormat="1" ht="15" customHeight="1" x14ac:dyDescent="0.25">
      <c r="Q8402" s="1123"/>
    </row>
    <row r="8403" spans="17:17" s="964" customFormat="1" ht="15" customHeight="1" x14ac:dyDescent="0.25">
      <c r="Q8403" s="1123"/>
    </row>
    <row r="8404" spans="17:17" s="964" customFormat="1" ht="15" customHeight="1" x14ac:dyDescent="0.25">
      <c r="Q8404" s="1123"/>
    </row>
    <row r="8405" spans="17:17" s="964" customFormat="1" ht="15" customHeight="1" x14ac:dyDescent="0.25">
      <c r="Q8405" s="1123"/>
    </row>
    <row r="8406" spans="17:17" s="964" customFormat="1" ht="15" customHeight="1" x14ac:dyDescent="0.25">
      <c r="Q8406" s="1123"/>
    </row>
    <row r="8407" spans="17:17" s="964" customFormat="1" ht="15" customHeight="1" x14ac:dyDescent="0.25">
      <c r="Q8407" s="1123"/>
    </row>
    <row r="8408" spans="17:17" s="964" customFormat="1" ht="15" customHeight="1" x14ac:dyDescent="0.25">
      <c r="Q8408" s="1123"/>
    </row>
    <row r="8409" spans="17:17" s="964" customFormat="1" ht="15" customHeight="1" x14ac:dyDescent="0.25">
      <c r="Q8409" s="1123"/>
    </row>
    <row r="8410" spans="17:17" s="964" customFormat="1" ht="15" customHeight="1" x14ac:dyDescent="0.25">
      <c r="Q8410" s="1123"/>
    </row>
    <row r="8411" spans="17:17" s="964" customFormat="1" ht="15" customHeight="1" x14ac:dyDescent="0.25">
      <c r="Q8411" s="1123"/>
    </row>
    <row r="8412" spans="17:17" s="964" customFormat="1" ht="15" customHeight="1" x14ac:dyDescent="0.25">
      <c r="Q8412" s="1123"/>
    </row>
    <row r="8413" spans="17:17" s="964" customFormat="1" ht="15" customHeight="1" x14ac:dyDescent="0.25">
      <c r="Q8413" s="1123"/>
    </row>
    <row r="8414" spans="17:17" s="964" customFormat="1" ht="15" customHeight="1" x14ac:dyDescent="0.25">
      <c r="Q8414" s="1123"/>
    </row>
    <row r="8415" spans="17:17" s="964" customFormat="1" ht="15" customHeight="1" x14ac:dyDescent="0.25">
      <c r="Q8415" s="1123"/>
    </row>
    <row r="8416" spans="17:17" s="964" customFormat="1" ht="15" customHeight="1" x14ac:dyDescent="0.25">
      <c r="Q8416" s="1123"/>
    </row>
    <row r="8417" spans="17:17" s="964" customFormat="1" ht="15" customHeight="1" x14ac:dyDescent="0.25">
      <c r="Q8417" s="1123"/>
    </row>
    <row r="8418" spans="17:17" s="964" customFormat="1" ht="15" customHeight="1" x14ac:dyDescent="0.25">
      <c r="Q8418" s="1123"/>
    </row>
    <row r="8419" spans="17:17" s="964" customFormat="1" ht="15" customHeight="1" x14ac:dyDescent="0.25">
      <c r="Q8419" s="1123"/>
    </row>
    <row r="8420" spans="17:17" s="964" customFormat="1" ht="15" customHeight="1" x14ac:dyDescent="0.25">
      <c r="Q8420" s="1123"/>
    </row>
    <row r="8421" spans="17:17" s="964" customFormat="1" ht="15" customHeight="1" x14ac:dyDescent="0.25">
      <c r="Q8421" s="1123"/>
    </row>
    <row r="8422" spans="17:17" s="964" customFormat="1" ht="15" customHeight="1" x14ac:dyDescent="0.25">
      <c r="Q8422" s="1123"/>
    </row>
    <row r="8423" spans="17:17" s="964" customFormat="1" ht="15" customHeight="1" x14ac:dyDescent="0.25">
      <c r="Q8423" s="1123"/>
    </row>
    <row r="8424" spans="17:17" s="964" customFormat="1" ht="15" customHeight="1" x14ac:dyDescent="0.25">
      <c r="Q8424" s="1123"/>
    </row>
    <row r="8425" spans="17:17" s="964" customFormat="1" ht="15" customHeight="1" x14ac:dyDescent="0.25">
      <c r="Q8425" s="1123"/>
    </row>
    <row r="8426" spans="17:17" s="964" customFormat="1" ht="15" customHeight="1" x14ac:dyDescent="0.25">
      <c r="Q8426" s="1123"/>
    </row>
    <row r="8427" spans="17:17" s="964" customFormat="1" ht="15" customHeight="1" x14ac:dyDescent="0.25">
      <c r="Q8427" s="1123"/>
    </row>
    <row r="8428" spans="17:17" s="964" customFormat="1" ht="15" customHeight="1" x14ac:dyDescent="0.25">
      <c r="Q8428" s="1123"/>
    </row>
    <row r="8429" spans="17:17" s="964" customFormat="1" ht="15" customHeight="1" x14ac:dyDescent="0.25">
      <c r="Q8429" s="1123"/>
    </row>
    <row r="8430" spans="17:17" s="964" customFormat="1" ht="15" customHeight="1" x14ac:dyDescent="0.25">
      <c r="Q8430" s="1123"/>
    </row>
    <row r="8431" spans="17:17" s="964" customFormat="1" ht="15" customHeight="1" x14ac:dyDescent="0.25">
      <c r="Q8431" s="1123"/>
    </row>
    <row r="8432" spans="17:17" s="964" customFormat="1" ht="15" customHeight="1" x14ac:dyDescent="0.25">
      <c r="Q8432" s="1123"/>
    </row>
    <row r="8433" spans="17:17" s="964" customFormat="1" ht="15" customHeight="1" x14ac:dyDescent="0.25">
      <c r="Q8433" s="1123"/>
    </row>
    <row r="8434" spans="17:17" s="964" customFormat="1" ht="15" customHeight="1" x14ac:dyDescent="0.25">
      <c r="Q8434" s="1123"/>
    </row>
    <row r="8435" spans="17:17" s="964" customFormat="1" ht="15" customHeight="1" x14ac:dyDescent="0.25">
      <c r="Q8435" s="1123"/>
    </row>
    <row r="8436" spans="17:17" s="964" customFormat="1" ht="15" customHeight="1" x14ac:dyDescent="0.25">
      <c r="Q8436" s="1123"/>
    </row>
    <row r="8437" spans="17:17" s="964" customFormat="1" ht="15" customHeight="1" x14ac:dyDescent="0.25">
      <c r="Q8437" s="1123"/>
    </row>
    <row r="8438" spans="17:17" s="964" customFormat="1" ht="15" customHeight="1" x14ac:dyDescent="0.25">
      <c r="Q8438" s="1123"/>
    </row>
    <row r="8439" spans="17:17" s="964" customFormat="1" ht="15" customHeight="1" x14ac:dyDescent="0.25">
      <c r="Q8439" s="1123"/>
    </row>
    <row r="8440" spans="17:17" s="964" customFormat="1" ht="15" customHeight="1" x14ac:dyDescent="0.25">
      <c r="Q8440" s="1123"/>
    </row>
    <row r="8441" spans="17:17" s="964" customFormat="1" ht="15" customHeight="1" x14ac:dyDescent="0.25">
      <c r="Q8441" s="1123"/>
    </row>
    <row r="8442" spans="17:17" s="964" customFormat="1" ht="15" customHeight="1" x14ac:dyDescent="0.25">
      <c r="Q8442" s="1123"/>
    </row>
    <row r="8443" spans="17:17" s="964" customFormat="1" ht="15" customHeight="1" x14ac:dyDescent="0.25">
      <c r="Q8443" s="1123"/>
    </row>
    <row r="8444" spans="17:17" s="964" customFormat="1" ht="15" customHeight="1" x14ac:dyDescent="0.25">
      <c r="Q8444" s="1123"/>
    </row>
    <row r="8445" spans="17:17" s="964" customFormat="1" ht="15" customHeight="1" x14ac:dyDescent="0.25">
      <c r="Q8445" s="1123"/>
    </row>
    <row r="8446" spans="17:17" s="964" customFormat="1" ht="15" customHeight="1" x14ac:dyDescent="0.25">
      <c r="Q8446" s="1123"/>
    </row>
    <row r="8447" spans="17:17" s="964" customFormat="1" ht="15" customHeight="1" x14ac:dyDescent="0.25">
      <c r="Q8447" s="1123"/>
    </row>
    <row r="8448" spans="17:17" s="964" customFormat="1" ht="15" customHeight="1" x14ac:dyDescent="0.25">
      <c r="Q8448" s="1123"/>
    </row>
    <row r="8449" spans="17:17" s="964" customFormat="1" ht="15" customHeight="1" x14ac:dyDescent="0.25">
      <c r="Q8449" s="1123"/>
    </row>
    <row r="8450" spans="17:17" s="964" customFormat="1" ht="15" customHeight="1" x14ac:dyDescent="0.25">
      <c r="Q8450" s="1123"/>
    </row>
    <row r="8451" spans="17:17" s="964" customFormat="1" ht="15" customHeight="1" x14ac:dyDescent="0.25">
      <c r="Q8451" s="1123"/>
    </row>
    <row r="8452" spans="17:17" s="964" customFormat="1" ht="15" customHeight="1" x14ac:dyDescent="0.25">
      <c r="Q8452" s="1123"/>
    </row>
    <row r="8453" spans="17:17" s="964" customFormat="1" ht="15" customHeight="1" x14ac:dyDescent="0.25">
      <c r="Q8453" s="1123"/>
    </row>
    <row r="8454" spans="17:17" s="964" customFormat="1" ht="15" customHeight="1" x14ac:dyDescent="0.25">
      <c r="Q8454" s="1123"/>
    </row>
    <row r="8455" spans="17:17" s="964" customFormat="1" ht="15" customHeight="1" x14ac:dyDescent="0.25">
      <c r="Q8455" s="1123"/>
    </row>
    <row r="8456" spans="17:17" s="964" customFormat="1" ht="15" customHeight="1" x14ac:dyDescent="0.25">
      <c r="Q8456" s="1123"/>
    </row>
    <row r="8457" spans="17:17" s="964" customFormat="1" ht="15" customHeight="1" x14ac:dyDescent="0.25">
      <c r="Q8457" s="1123"/>
    </row>
    <row r="8458" spans="17:17" s="964" customFormat="1" ht="15" customHeight="1" x14ac:dyDescent="0.25">
      <c r="Q8458" s="1123"/>
    </row>
    <row r="8459" spans="17:17" s="964" customFormat="1" ht="15" customHeight="1" x14ac:dyDescent="0.25">
      <c r="Q8459" s="1123"/>
    </row>
    <row r="8460" spans="17:17" s="964" customFormat="1" ht="15" customHeight="1" x14ac:dyDescent="0.25">
      <c r="Q8460" s="1123"/>
    </row>
    <row r="8461" spans="17:17" s="964" customFormat="1" ht="15" customHeight="1" x14ac:dyDescent="0.25">
      <c r="Q8461" s="1123"/>
    </row>
    <row r="8462" spans="17:17" s="964" customFormat="1" ht="15" customHeight="1" x14ac:dyDescent="0.25">
      <c r="Q8462" s="1123"/>
    </row>
    <row r="8463" spans="17:17" s="964" customFormat="1" ht="15" customHeight="1" x14ac:dyDescent="0.25">
      <c r="Q8463" s="1123"/>
    </row>
    <row r="8464" spans="17:17" s="964" customFormat="1" ht="15" customHeight="1" x14ac:dyDescent="0.25">
      <c r="Q8464" s="1123"/>
    </row>
    <row r="8465" spans="17:17" s="964" customFormat="1" ht="15" customHeight="1" x14ac:dyDescent="0.25">
      <c r="Q8465" s="1123"/>
    </row>
    <row r="8466" spans="17:17" s="964" customFormat="1" ht="15" customHeight="1" x14ac:dyDescent="0.25">
      <c r="Q8466" s="1123"/>
    </row>
    <row r="8467" spans="17:17" s="964" customFormat="1" ht="15" customHeight="1" x14ac:dyDescent="0.25">
      <c r="Q8467" s="1123"/>
    </row>
    <row r="8468" spans="17:17" s="964" customFormat="1" ht="15" customHeight="1" x14ac:dyDescent="0.25">
      <c r="Q8468" s="1123"/>
    </row>
    <row r="8469" spans="17:17" s="964" customFormat="1" ht="15" customHeight="1" x14ac:dyDescent="0.25">
      <c r="Q8469" s="1123"/>
    </row>
    <row r="8470" spans="17:17" s="964" customFormat="1" ht="15" customHeight="1" x14ac:dyDescent="0.25">
      <c r="Q8470" s="1123"/>
    </row>
    <row r="8471" spans="17:17" s="964" customFormat="1" ht="15" customHeight="1" x14ac:dyDescent="0.25">
      <c r="Q8471" s="1123"/>
    </row>
    <row r="8472" spans="17:17" s="964" customFormat="1" ht="15" customHeight="1" x14ac:dyDescent="0.25">
      <c r="Q8472" s="1123"/>
    </row>
    <row r="8473" spans="17:17" s="964" customFormat="1" ht="15" customHeight="1" x14ac:dyDescent="0.25">
      <c r="Q8473" s="1123"/>
    </row>
    <row r="8474" spans="17:17" s="964" customFormat="1" ht="15" customHeight="1" x14ac:dyDescent="0.25">
      <c r="Q8474" s="1123"/>
    </row>
    <row r="8475" spans="17:17" s="964" customFormat="1" ht="15" customHeight="1" x14ac:dyDescent="0.25">
      <c r="Q8475" s="1123"/>
    </row>
    <row r="8476" spans="17:17" s="964" customFormat="1" ht="15" customHeight="1" x14ac:dyDescent="0.25">
      <c r="Q8476" s="1123"/>
    </row>
    <row r="8477" spans="17:17" s="964" customFormat="1" ht="15" customHeight="1" x14ac:dyDescent="0.25">
      <c r="Q8477" s="1123"/>
    </row>
    <row r="8478" spans="17:17" s="964" customFormat="1" ht="15" customHeight="1" x14ac:dyDescent="0.25">
      <c r="Q8478" s="1123"/>
    </row>
    <row r="8479" spans="17:17" s="964" customFormat="1" ht="15" customHeight="1" x14ac:dyDescent="0.25">
      <c r="Q8479" s="1123"/>
    </row>
    <row r="8480" spans="17:17" s="964" customFormat="1" ht="15" customHeight="1" x14ac:dyDescent="0.25">
      <c r="Q8480" s="1123"/>
    </row>
    <row r="8481" spans="17:17" s="964" customFormat="1" ht="15" customHeight="1" x14ac:dyDescent="0.25">
      <c r="Q8481" s="1123"/>
    </row>
    <row r="8482" spans="17:17" s="964" customFormat="1" ht="15" customHeight="1" x14ac:dyDescent="0.25">
      <c r="Q8482" s="1123"/>
    </row>
    <row r="8483" spans="17:17" s="964" customFormat="1" ht="15" customHeight="1" x14ac:dyDescent="0.25">
      <c r="Q8483" s="1123"/>
    </row>
    <row r="8484" spans="17:17" s="964" customFormat="1" ht="15" customHeight="1" x14ac:dyDescent="0.25">
      <c r="Q8484" s="1123"/>
    </row>
    <row r="8485" spans="17:17" s="964" customFormat="1" ht="15" customHeight="1" x14ac:dyDescent="0.25">
      <c r="Q8485" s="1123"/>
    </row>
    <row r="8486" spans="17:17" s="964" customFormat="1" ht="15" customHeight="1" x14ac:dyDescent="0.25">
      <c r="Q8486" s="1123"/>
    </row>
    <row r="8487" spans="17:17" s="964" customFormat="1" ht="15" customHeight="1" x14ac:dyDescent="0.25">
      <c r="Q8487" s="1123"/>
    </row>
    <row r="8488" spans="17:17" s="964" customFormat="1" ht="15" customHeight="1" x14ac:dyDescent="0.25">
      <c r="Q8488" s="1123"/>
    </row>
    <row r="8489" spans="17:17" s="964" customFormat="1" ht="15" customHeight="1" x14ac:dyDescent="0.25">
      <c r="Q8489" s="1123"/>
    </row>
    <row r="8490" spans="17:17" s="964" customFormat="1" ht="15" customHeight="1" x14ac:dyDescent="0.25">
      <c r="Q8490" s="1123"/>
    </row>
    <row r="8491" spans="17:17" s="964" customFormat="1" ht="15" customHeight="1" x14ac:dyDescent="0.25">
      <c r="Q8491" s="1123"/>
    </row>
    <row r="8492" spans="17:17" s="964" customFormat="1" ht="15" customHeight="1" x14ac:dyDescent="0.25">
      <c r="Q8492" s="1123"/>
    </row>
    <row r="8493" spans="17:17" s="964" customFormat="1" ht="15" customHeight="1" x14ac:dyDescent="0.25">
      <c r="Q8493" s="1123"/>
    </row>
    <row r="8494" spans="17:17" s="964" customFormat="1" ht="15" customHeight="1" x14ac:dyDescent="0.25">
      <c r="Q8494" s="1123"/>
    </row>
    <row r="8495" spans="17:17" s="964" customFormat="1" ht="15" customHeight="1" x14ac:dyDescent="0.25">
      <c r="Q8495" s="1123"/>
    </row>
    <row r="8496" spans="17:17" s="964" customFormat="1" ht="15" customHeight="1" x14ac:dyDescent="0.25">
      <c r="Q8496" s="1123"/>
    </row>
    <row r="8497" spans="17:17" s="964" customFormat="1" ht="15" customHeight="1" x14ac:dyDescent="0.25">
      <c r="Q8497" s="1123"/>
    </row>
    <row r="8498" spans="17:17" s="964" customFormat="1" ht="15" customHeight="1" x14ac:dyDescent="0.25">
      <c r="Q8498" s="1123"/>
    </row>
    <row r="8499" spans="17:17" s="964" customFormat="1" ht="15" customHeight="1" x14ac:dyDescent="0.25">
      <c r="Q8499" s="1123"/>
    </row>
    <row r="8500" spans="17:17" s="964" customFormat="1" ht="15" customHeight="1" x14ac:dyDescent="0.25">
      <c r="Q8500" s="1123"/>
    </row>
    <row r="8501" spans="17:17" s="964" customFormat="1" ht="15" customHeight="1" x14ac:dyDescent="0.25">
      <c r="Q8501" s="1123"/>
    </row>
    <row r="8502" spans="17:17" s="964" customFormat="1" ht="15" customHeight="1" x14ac:dyDescent="0.25">
      <c r="Q8502" s="1123"/>
    </row>
    <row r="8503" spans="17:17" s="964" customFormat="1" ht="15" customHeight="1" x14ac:dyDescent="0.25">
      <c r="Q8503" s="1123"/>
    </row>
    <row r="8504" spans="17:17" s="964" customFormat="1" ht="15" customHeight="1" x14ac:dyDescent="0.25">
      <c r="Q8504" s="1123"/>
    </row>
    <row r="8505" spans="17:17" s="964" customFormat="1" ht="15" customHeight="1" x14ac:dyDescent="0.25">
      <c r="Q8505" s="1123"/>
    </row>
    <row r="8506" spans="17:17" s="964" customFormat="1" ht="15" customHeight="1" x14ac:dyDescent="0.25">
      <c r="Q8506" s="1123"/>
    </row>
    <row r="8507" spans="17:17" s="964" customFormat="1" ht="15" customHeight="1" x14ac:dyDescent="0.25">
      <c r="Q8507" s="1123"/>
    </row>
    <row r="8508" spans="17:17" s="964" customFormat="1" ht="15" customHeight="1" x14ac:dyDescent="0.25">
      <c r="Q8508" s="1123"/>
    </row>
    <row r="8509" spans="17:17" s="964" customFormat="1" ht="15" customHeight="1" x14ac:dyDescent="0.25">
      <c r="Q8509" s="1123"/>
    </row>
    <row r="8510" spans="17:17" s="964" customFormat="1" ht="15" customHeight="1" x14ac:dyDescent="0.25">
      <c r="Q8510" s="1123"/>
    </row>
    <row r="8511" spans="17:17" s="964" customFormat="1" ht="15" customHeight="1" x14ac:dyDescent="0.25">
      <c r="Q8511" s="1123"/>
    </row>
    <row r="8512" spans="17:17" s="964" customFormat="1" ht="15" customHeight="1" x14ac:dyDescent="0.25">
      <c r="Q8512" s="1123"/>
    </row>
    <row r="8513" spans="17:17" s="964" customFormat="1" ht="15" customHeight="1" x14ac:dyDescent="0.25">
      <c r="Q8513" s="1123"/>
    </row>
    <row r="8514" spans="17:17" s="964" customFormat="1" ht="15" customHeight="1" x14ac:dyDescent="0.25">
      <c r="Q8514" s="1123"/>
    </row>
    <row r="8515" spans="17:17" s="964" customFormat="1" ht="15" customHeight="1" x14ac:dyDescent="0.25">
      <c r="Q8515" s="1123"/>
    </row>
    <row r="8516" spans="17:17" s="964" customFormat="1" ht="15" customHeight="1" x14ac:dyDescent="0.25">
      <c r="Q8516" s="1123"/>
    </row>
    <row r="8517" spans="17:17" s="964" customFormat="1" ht="15" customHeight="1" x14ac:dyDescent="0.25">
      <c r="Q8517" s="1123"/>
    </row>
    <row r="8518" spans="17:17" s="964" customFormat="1" ht="15" customHeight="1" x14ac:dyDescent="0.25">
      <c r="Q8518" s="1123"/>
    </row>
    <row r="8519" spans="17:17" s="964" customFormat="1" ht="15" customHeight="1" x14ac:dyDescent="0.25">
      <c r="Q8519" s="1123"/>
    </row>
    <row r="8520" spans="17:17" s="964" customFormat="1" ht="15" customHeight="1" x14ac:dyDescent="0.25">
      <c r="Q8520" s="1123"/>
    </row>
    <row r="8521" spans="17:17" s="964" customFormat="1" ht="15" customHeight="1" x14ac:dyDescent="0.25">
      <c r="Q8521" s="1123"/>
    </row>
    <row r="8522" spans="17:17" s="964" customFormat="1" ht="15" customHeight="1" x14ac:dyDescent="0.25">
      <c r="Q8522" s="1123"/>
    </row>
    <row r="8523" spans="17:17" s="964" customFormat="1" ht="15" customHeight="1" x14ac:dyDescent="0.25">
      <c r="Q8523" s="1123"/>
    </row>
    <row r="8524" spans="17:17" s="964" customFormat="1" ht="15" customHeight="1" x14ac:dyDescent="0.25">
      <c r="Q8524" s="1123"/>
    </row>
    <row r="8525" spans="17:17" s="964" customFormat="1" ht="15" customHeight="1" x14ac:dyDescent="0.25">
      <c r="Q8525" s="1123"/>
    </row>
    <row r="8526" spans="17:17" s="964" customFormat="1" ht="15" customHeight="1" x14ac:dyDescent="0.25">
      <c r="Q8526" s="1123"/>
    </row>
    <row r="8527" spans="17:17" s="964" customFormat="1" ht="15" customHeight="1" x14ac:dyDescent="0.25">
      <c r="Q8527" s="1123"/>
    </row>
    <row r="8528" spans="17:17" s="964" customFormat="1" ht="15" customHeight="1" x14ac:dyDescent="0.25">
      <c r="Q8528" s="1123"/>
    </row>
    <row r="8529" spans="17:17" s="964" customFormat="1" ht="15" customHeight="1" x14ac:dyDescent="0.25">
      <c r="Q8529" s="1123"/>
    </row>
    <row r="8530" spans="17:17" s="964" customFormat="1" ht="15" customHeight="1" x14ac:dyDescent="0.25">
      <c r="Q8530" s="1123"/>
    </row>
    <row r="8531" spans="17:17" s="964" customFormat="1" ht="15" customHeight="1" x14ac:dyDescent="0.25">
      <c r="Q8531" s="1123"/>
    </row>
    <row r="8532" spans="17:17" s="964" customFormat="1" ht="15" customHeight="1" x14ac:dyDescent="0.25">
      <c r="Q8532" s="1123"/>
    </row>
    <row r="8533" spans="17:17" s="964" customFormat="1" ht="15" customHeight="1" x14ac:dyDescent="0.25">
      <c r="Q8533" s="1123"/>
    </row>
    <row r="8534" spans="17:17" s="964" customFormat="1" ht="15" customHeight="1" x14ac:dyDescent="0.25">
      <c r="Q8534" s="1123"/>
    </row>
    <row r="8535" spans="17:17" s="964" customFormat="1" ht="15" customHeight="1" x14ac:dyDescent="0.25">
      <c r="Q8535" s="1123"/>
    </row>
    <row r="8536" spans="17:17" s="964" customFormat="1" ht="15" customHeight="1" x14ac:dyDescent="0.25">
      <c r="Q8536" s="1123"/>
    </row>
    <row r="8537" spans="17:17" s="964" customFormat="1" ht="15" customHeight="1" x14ac:dyDescent="0.25">
      <c r="Q8537" s="1123"/>
    </row>
    <row r="8538" spans="17:17" s="964" customFormat="1" ht="15" customHeight="1" x14ac:dyDescent="0.25">
      <c r="Q8538" s="1123"/>
    </row>
    <row r="8539" spans="17:17" s="964" customFormat="1" ht="15" customHeight="1" x14ac:dyDescent="0.25">
      <c r="Q8539" s="1123"/>
    </row>
    <row r="8540" spans="17:17" s="964" customFormat="1" ht="15" customHeight="1" x14ac:dyDescent="0.25">
      <c r="Q8540" s="1123"/>
    </row>
    <row r="8541" spans="17:17" s="964" customFormat="1" ht="15" customHeight="1" x14ac:dyDescent="0.25">
      <c r="Q8541" s="1123"/>
    </row>
    <row r="8542" spans="17:17" s="964" customFormat="1" ht="15" customHeight="1" x14ac:dyDescent="0.25">
      <c r="Q8542" s="1123"/>
    </row>
    <row r="8543" spans="17:17" s="964" customFormat="1" ht="15" customHeight="1" x14ac:dyDescent="0.25">
      <c r="Q8543" s="1123"/>
    </row>
    <row r="8544" spans="17:17" s="964" customFormat="1" ht="15" customHeight="1" x14ac:dyDescent="0.25">
      <c r="Q8544" s="1123"/>
    </row>
    <row r="8545" spans="17:17" s="964" customFormat="1" ht="15" customHeight="1" x14ac:dyDescent="0.25">
      <c r="Q8545" s="1123"/>
    </row>
    <row r="8546" spans="17:17" s="964" customFormat="1" ht="15" customHeight="1" x14ac:dyDescent="0.25">
      <c r="Q8546" s="1123"/>
    </row>
    <row r="8547" spans="17:17" s="964" customFormat="1" ht="15" customHeight="1" x14ac:dyDescent="0.25">
      <c r="Q8547" s="1123"/>
    </row>
    <row r="8548" spans="17:17" s="964" customFormat="1" ht="15" customHeight="1" x14ac:dyDescent="0.25">
      <c r="Q8548" s="1123"/>
    </row>
    <row r="8549" spans="17:17" s="964" customFormat="1" ht="15" customHeight="1" x14ac:dyDescent="0.25">
      <c r="Q8549" s="1123"/>
    </row>
    <row r="8550" spans="17:17" s="964" customFormat="1" ht="15" customHeight="1" x14ac:dyDescent="0.25">
      <c r="Q8550" s="1123"/>
    </row>
    <row r="8551" spans="17:17" s="964" customFormat="1" ht="15" customHeight="1" x14ac:dyDescent="0.25">
      <c r="Q8551" s="1123"/>
    </row>
    <row r="8552" spans="17:17" s="964" customFormat="1" ht="15" customHeight="1" x14ac:dyDescent="0.25">
      <c r="Q8552" s="1123"/>
    </row>
    <row r="8553" spans="17:17" s="964" customFormat="1" ht="15" customHeight="1" x14ac:dyDescent="0.25">
      <c r="Q8553" s="1123"/>
    </row>
    <row r="8554" spans="17:17" s="964" customFormat="1" ht="15" customHeight="1" x14ac:dyDescent="0.25">
      <c r="Q8554" s="1123"/>
    </row>
    <row r="8555" spans="17:17" s="964" customFormat="1" ht="15" customHeight="1" x14ac:dyDescent="0.25">
      <c r="Q8555" s="1123"/>
    </row>
    <row r="8556" spans="17:17" s="964" customFormat="1" ht="15" customHeight="1" x14ac:dyDescent="0.25">
      <c r="Q8556" s="1123"/>
    </row>
    <row r="8557" spans="17:17" s="964" customFormat="1" ht="15" customHeight="1" x14ac:dyDescent="0.25">
      <c r="Q8557" s="1123"/>
    </row>
    <row r="8558" spans="17:17" s="964" customFormat="1" ht="15" customHeight="1" x14ac:dyDescent="0.25">
      <c r="Q8558" s="1123"/>
    </row>
    <row r="8559" spans="17:17" s="964" customFormat="1" ht="15" customHeight="1" x14ac:dyDescent="0.25">
      <c r="Q8559" s="1123"/>
    </row>
    <row r="8560" spans="17:17" s="964" customFormat="1" ht="15" customHeight="1" x14ac:dyDescent="0.25">
      <c r="Q8560" s="1123"/>
    </row>
    <row r="8561" spans="17:17" s="964" customFormat="1" ht="15" customHeight="1" x14ac:dyDescent="0.25">
      <c r="Q8561" s="1123"/>
    </row>
    <row r="8562" spans="17:17" s="964" customFormat="1" ht="15" customHeight="1" x14ac:dyDescent="0.25">
      <c r="Q8562" s="1123"/>
    </row>
    <row r="8563" spans="17:17" s="964" customFormat="1" ht="15" customHeight="1" x14ac:dyDescent="0.25">
      <c r="Q8563" s="1123"/>
    </row>
    <row r="8564" spans="17:17" s="964" customFormat="1" ht="15" customHeight="1" x14ac:dyDescent="0.25">
      <c r="Q8564" s="1123"/>
    </row>
    <row r="8565" spans="17:17" s="964" customFormat="1" ht="15" customHeight="1" x14ac:dyDescent="0.25">
      <c r="Q8565" s="1123"/>
    </row>
    <row r="8566" spans="17:17" s="964" customFormat="1" ht="15" customHeight="1" x14ac:dyDescent="0.25">
      <c r="Q8566" s="1123"/>
    </row>
    <row r="8567" spans="17:17" s="964" customFormat="1" ht="15" customHeight="1" x14ac:dyDescent="0.25">
      <c r="Q8567" s="1123"/>
    </row>
    <row r="8568" spans="17:17" s="964" customFormat="1" ht="15" customHeight="1" x14ac:dyDescent="0.25">
      <c r="Q8568" s="1123"/>
    </row>
    <row r="8569" spans="17:17" s="964" customFormat="1" ht="15" customHeight="1" x14ac:dyDescent="0.25">
      <c r="Q8569" s="1123"/>
    </row>
    <row r="8570" spans="17:17" s="964" customFormat="1" ht="15" customHeight="1" x14ac:dyDescent="0.25">
      <c r="Q8570" s="1123"/>
    </row>
    <row r="8571" spans="17:17" s="964" customFormat="1" ht="15" customHeight="1" x14ac:dyDescent="0.25">
      <c r="Q8571" s="1123"/>
    </row>
    <row r="8572" spans="17:17" s="964" customFormat="1" ht="15" customHeight="1" x14ac:dyDescent="0.25">
      <c r="Q8572" s="1123"/>
    </row>
    <row r="8573" spans="17:17" s="964" customFormat="1" ht="15" customHeight="1" x14ac:dyDescent="0.25">
      <c r="Q8573" s="1123"/>
    </row>
    <row r="8574" spans="17:17" s="964" customFormat="1" ht="15" customHeight="1" x14ac:dyDescent="0.25">
      <c r="Q8574" s="1123"/>
    </row>
    <row r="8575" spans="17:17" s="964" customFormat="1" ht="15" customHeight="1" x14ac:dyDescent="0.25">
      <c r="Q8575" s="1123"/>
    </row>
    <row r="8576" spans="17:17" s="964" customFormat="1" ht="15" customHeight="1" x14ac:dyDescent="0.25">
      <c r="Q8576" s="1123"/>
    </row>
    <row r="8577" spans="17:17" s="964" customFormat="1" ht="15" customHeight="1" x14ac:dyDescent="0.25">
      <c r="Q8577" s="1123"/>
    </row>
    <row r="8578" spans="17:17" s="964" customFormat="1" ht="15" customHeight="1" x14ac:dyDescent="0.25">
      <c r="Q8578" s="1123"/>
    </row>
    <row r="8579" spans="17:17" s="964" customFormat="1" ht="15" customHeight="1" x14ac:dyDescent="0.25">
      <c r="Q8579" s="1123"/>
    </row>
    <row r="8580" spans="17:17" s="964" customFormat="1" ht="15" customHeight="1" x14ac:dyDescent="0.25">
      <c r="Q8580" s="1123"/>
    </row>
    <row r="8581" spans="17:17" s="964" customFormat="1" ht="15" customHeight="1" x14ac:dyDescent="0.25">
      <c r="Q8581" s="1123"/>
    </row>
    <row r="8582" spans="17:17" s="964" customFormat="1" ht="15" customHeight="1" x14ac:dyDescent="0.25">
      <c r="Q8582" s="1123"/>
    </row>
    <row r="8583" spans="17:17" s="964" customFormat="1" ht="15" customHeight="1" x14ac:dyDescent="0.25">
      <c r="Q8583" s="1123"/>
    </row>
    <row r="8584" spans="17:17" s="964" customFormat="1" ht="15" customHeight="1" x14ac:dyDescent="0.25">
      <c r="Q8584" s="1123"/>
    </row>
    <row r="8585" spans="17:17" s="964" customFormat="1" ht="15" customHeight="1" x14ac:dyDescent="0.25">
      <c r="Q8585" s="1123"/>
    </row>
    <row r="8586" spans="17:17" s="964" customFormat="1" ht="15" customHeight="1" x14ac:dyDescent="0.25">
      <c r="Q8586" s="1123"/>
    </row>
    <row r="8587" spans="17:17" s="964" customFormat="1" ht="15" customHeight="1" x14ac:dyDescent="0.25">
      <c r="Q8587" s="1123"/>
    </row>
    <row r="8588" spans="17:17" s="964" customFormat="1" ht="15" customHeight="1" x14ac:dyDescent="0.25">
      <c r="Q8588" s="1123"/>
    </row>
    <row r="8589" spans="17:17" s="964" customFormat="1" ht="15" customHeight="1" x14ac:dyDescent="0.25">
      <c r="Q8589" s="1123"/>
    </row>
    <row r="8590" spans="17:17" s="964" customFormat="1" ht="15" customHeight="1" x14ac:dyDescent="0.25">
      <c r="Q8590" s="1123"/>
    </row>
    <row r="8591" spans="17:17" s="964" customFormat="1" ht="15" customHeight="1" x14ac:dyDescent="0.25">
      <c r="Q8591" s="1123"/>
    </row>
    <row r="8592" spans="17:17" s="964" customFormat="1" ht="15" customHeight="1" x14ac:dyDescent="0.25">
      <c r="Q8592" s="1123"/>
    </row>
    <row r="8593" spans="17:17" s="964" customFormat="1" ht="15" customHeight="1" x14ac:dyDescent="0.25">
      <c r="Q8593" s="1123"/>
    </row>
    <row r="8594" spans="17:17" s="964" customFormat="1" ht="15" customHeight="1" x14ac:dyDescent="0.25">
      <c r="Q8594" s="1123"/>
    </row>
    <row r="8595" spans="17:17" s="964" customFormat="1" ht="15" customHeight="1" x14ac:dyDescent="0.25">
      <c r="Q8595" s="1123"/>
    </row>
    <row r="8596" spans="17:17" s="964" customFormat="1" ht="15" customHeight="1" x14ac:dyDescent="0.25">
      <c r="Q8596" s="1123"/>
    </row>
    <row r="8597" spans="17:17" s="964" customFormat="1" ht="15" customHeight="1" x14ac:dyDescent="0.25">
      <c r="Q8597" s="1123"/>
    </row>
    <row r="8598" spans="17:17" s="964" customFormat="1" ht="15" customHeight="1" x14ac:dyDescent="0.25">
      <c r="Q8598" s="1123"/>
    </row>
    <row r="8599" spans="17:17" s="964" customFormat="1" ht="15" customHeight="1" x14ac:dyDescent="0.25">
      <c r="Q8599" s="1123"/>
    </row>
    <row r="8600" spans="17:17" s="964" customFormat="1" ht="15" customHeight="1" x14ac:dyDescent="0.25">
      <c r="Q8600" s="1123"/>
    </row>
    <row r="8601" spans="17:17" s="964" customFormat="1" ht="15" customHeight="1" x14ac:dyDescent="0.25">
      <c r="Q8601" s="1123"/>
    </row>
    <row r="8602" spans="17:17" s="964" customFormat="1" ht="15" customHeight="1" x14ac:dyDescent="0.25">
      <c r="Q8602" s="1123"/>
    </row>
    <row r="8603" spans="17:17" s="964" customFormat="1" ht="15" customHeight="1" x14ac:dyDescent="0.25">
      <c r="Q8603" s="1123"/>
    </row>
    <row r="8604" spans="17:17" s="964" customFormat="1" ht="15" customHeight="1" x14ac:dyDescent="0.25">
      <c r="Q8604" s="1123"/>
    </row>
    <row r="8605" spans="17:17" s="964" customFormat="1" ht="15" customHeight="1" x14ac:dyDescent="0.25">
      <c r="Q8605" s="1123"/>
    </row>
    <row r="8606" spans="17:17" s="964" customFormat="1" ht="15" customHeight="1" x14ac:dyDescent="0.25">
      <c r="Q8606" s="1123"/>
    </row>
    <row r="8607" spans="17:17" s="964" customFormat="1" ht="15" customHeight="1" x14ac:dyDescent="0.25">
      <c r="Q8607" s="1123"/>
    </row>
    <row r="8608" spans="17:17" s="964" customFormat="1" ht="15" customHeight="1" x14ac:dyDescent="0.25">
      <c r="Q8608" s="1123"/>
    </row>
    <row r="8609" spans="17:17" s="964" customFormat="1" ht="15" customHeight="1" x14ac:dyDescent="0.25">
      <c r="Q8609" s="1123"/>
    </row>
    <row r="8610" spans="17:17" s="964" customFormat="1" ht="15" customHeight="1" x14ac:dyDescent="0.25">
      <c r="Q8610" s="1123"/>
    </row>
    <row r="8611" spans="17:17" s="964" customFormat="1" ht="15" customHeight="1" x14ac:dyDescent="0.25">
      <c r="Q8611" s="1123"/>
    </row>
    <row r="8612" spans="17:17" s="964" customFormat="1" ht="15" customHeight="1" x14ac:dyDescent="0.25">
      <c r="Q8612" s="1123"/>
    </row>
    <row r="8613" spans="17:17" s="964" customFormat="1" ht="15" customHeight="1" x14ac:dyDescent="0.25">
      <c r="Q8613" s="1123"/>
    </row>
    <row r="8614" spans="17:17" s="964" customFormat="1" ht="15" customHeight="1" x14ac:dyDescent="0.25">
      <c r="Q8614" s="1123"/>
    </row>
    <row r="8615" spans="17:17" s="964" customFormat="1" ht="15" customHeight="1" x14ac:dyDescent="0.25">
      <c r="Q8615" s="1123"/>
    </row>
    <row r="8616" spans="17:17" s="964" customFormat="1" ht="15" customHeight="1" x14ac:dyDescent="0.25">
      <c r="Q8616" s="1123"/>
    </row>
    <row r="8617" spans="17:17" s="964" customFormat="1" ht="15" customHeight="1" x14ac:dyDescent="0.25">
      <c r="Q8617" s="1123"/>
    </row>
    <row r="8618" spans="17:17" s="964" customFormat="1" ht="15" customHeight="1" x14ac:dyDescent="0.25">
      <c r="Q8618" s="1123"/>
    </row>
    <row r="8619" spans="17:17" s="964" customFormat="1" ht="15" customHeight="1" x14ac:dyDescent="0.25">
      <c r="Q8619" s="1123"/>
    </row>
    <row r="8620" spans="17:17" s="964" customFormat="1" ht="15" customHeight="1" x14ac:dyDescent="0.25">
      <c r="Q8620" s="1123"/>
    </row>
    <row r="8621" spans="17:17" s="964" customFormat="1" ht="15" customHeight="1" x14ac:dyDescent="0.25">
      <c r="Q8621" s="1123"/>
    </row>
    <row r="8622" spans="17:17" s="964" customFormat="1" ht="15" customHeight="1" x14ac:dyDescent="0.25">
      <c r="Q8622" s="1123"/>
    </row>
    <row r="8623" spans="17:17" s="964" customFormat="1" ht="15" customHeight="1" x14ac:dyDescent="0.25">
      <c r="Q8623" s="1123"/>
    </row>
    <row r="8624" spans="17:17" s="964" customFormat="1" ht="15" customHeight="1" x14ac:dyDescent="0.25">
      <c r="Q8624" s="1123"/>
    </row>
    <row r="8625" spans="17:17" s="964" customFormat="1" ht="15" customHeight="1" x14ac:dyDescent="0.25">
      <c r="Q8625" s="1123"/>
    </row>
    <row r="8626" spans="17:17" s="964" customFormat="1" ht="15" customHeight="1" x14ac:dyDescent="0.25">
      <c r="Q8626" s="1123"/>
    </row>
    <row r="8627" spans="17:17" s="964" customFormat="1" ht="15" customHeight="1" x14ac:dyDescent="0.25">
      <c r="Q8627" s="1123"/>
    </row>
    <row r="8628" spans="17:17" s="964" customFormat="1" ht="15" customHeight="1" x14ac:dyDescent="0.25">
      <c r="Q8628" s="1123"/>
    </row>
    <row r="8629" spans="17:17" s="964" customFormat="1" ht="15" customHeight="1" x14ac:dyDescent="0.25">
      <c r="Q8629" s="1123"/>
    </row>
    <row r="8630" spans="17:17" s="964" customFormat="1" ht="15" customHeight="1" x14ac:dyDescent="0.25">
      <c r="Q8630" s="1123"/>
    </row>
    <row r="8631" spans="17:17" s="964" customFormat="1" ht="15" customHeight="1" x14ac:dyDescent="0.25">
      <c r="Q8631" s="1123"/>
    </row>
    <row r="8632" spans="17:17" s="964" customFormat="1" ht="15" customHeight="1" x14ac:dyDescent="0.25">
      <c r="Q8632" s="1123"/>
    </row>
    <row r="8633" spans="17:17" s="964" customFormat="1" ht="15" customHeight="1" x14ac:dyDescent="0.25">
      <c r="Q8633" s="1123"/>
    </row>
    <row r="8634" spans="17:17" s="964" customFormat="1" ht="15" customHeight="1" x14ac:dyDescent="0.25">
      <c r="Q8634" s="1123"/>
    </row>
    <row r="8635" spans="17:17" s="964" customFormat="1" ht="15" customHeight="1" x14ac:dyDescent="0.25">
      <c r="Q8635" s="1123"/>
    </row>
    <row r="8636" spans="17:17" s="964" customFormat="1" ht="15" customHeight="1" x14ac:dyDescent="0.25">
      <c r="Q8636" s="1123"/>
    </row>
    <row r="8637" spans="17:17" s="964" customFormat="1" ht="15" customHeight="1" x14ac:dyDescent="0.25">
      <c r="Q8637" s="1123"/>
    </row>
    <row r="8638" spans="17:17" s="964" customFormat="1" ht="15" customHeight="1" x14ac:dyDescent="0.25">
      <c r="Q8638" s="1123"/>
    </row>
    <row r="8639" spans="17:17" s="964" customFormat="1" ht="15" customHeight="1" x14ac:dyDescent="0.25">
      <c r="Q8639" s="1123"/>
    </row>
    <row r="8640" spans="17:17" s="964" customFormat="1" ht="15" customHeight="1" x14ac:dyDescent="0.25">
      <c r="Q8640" s="1123"/>
    </row>
    <row r="8641" spans="17:17" s="964" customFormat="1" ht="15" customHeight="1" x14ac:dyDescent="0.25">
      <c r="Q8641" s="1123"/>
    </row>
    <row r="8642" spans="17:17" s="964" customFormat="1" ht="15" customHeight="1" x14ac:dyDescent="0.25">
      <c r="Q8642" s="1123"/>
    </row>
    <row r="8643" spans="17:17" s="964" customFormat="1" ht="15" customHeight="1" x14ac:dyDescent="0.25">
      <c r="Q8643" s="1123"/>
    </row>
    <row r="8644" spans="17:17" s="964" customFormat="1" ht="15" customHeight="1" x14ac:dyDescent="0.25">
      <c r="Q8644" s="1123"/>
    </row>
    <row r="8645" spans="17:17" s="964" customFormat="1" ht="15" customHeight="1" x14ac:dyDescent="0.25">
      <c r="Q8645" s="1123"/>
    </row>
    <row r="8646" spans="17:17" s="964" customFormat="1" ht="15" customHeight="1" x14ac:dyDescent="0.25">
      <c r="Q8646" s="1123"/>
    </row>
    <row r="8647" spans="17:17" s="964" customFormat="1" ht="15" customHeight="1" x14ac:dyDescent="0.25">
      <c r="Q8647" s="1123"/>
    </row>
    <row r="8648" spans="17:17" s="964" customFormat="1" ht="15" customHeight="1" x14ac:dyDescent="0.25">
      <c r="Q8648" s="1123"/>
    </row>
    <row r="8649" spans="17:17" s="964" customFormat="1" ht="15" customHeight="1" x14ac:dyDescent="0.25">
      <c r="Q8649" s="1123"/>
    </row>
    <row r="8650" spans="17:17" s="964" customFormat="1" ht="15" customHeight="1" x14ac:dyDescent="0.25">
      <c r="Q8650" s="1123"/>
    </row>
    <row r="8651" spans="17:17" s="964" customFormat="1" ht="15" customHeight="1" x14ac:dyDescent="0.25">
      <c r="Q8651" s="1123"/>
    </row>
    <row r="8652" spans="17:17" s="964" customFormat="1" ht="15" customHeight="1" x14ac:dyDescent="0.25">
      <c r="Q8652" s="1123"/>
    </row>
    <row r="8653" spans="17:17" s="964" customFormat="1" ht="15" customHeight="1" x14ac:dyDescent="0.25">
      <c r="Q8653" s="1123"/>
    </row>
    <row r="8654" spans="17:17" s="964" customFormat="1" ht="15" customHeight="1" x14ac:dyDescent="0.25">
      <c r="Q8654" s="1123"/>
    </row>
    <row r="8655" spans="17:17" s="964" customFormat="1" ht="15" customHeight="1" x14ac:dyDescent="0.25">
      <c r="Q8655" s="1123"/>
    </row>
    <row r="8656" spans="17:17" s="964" customFormat="1" ht="15" customHeight="1" x14ac:dyDescent="0.25">
      <c r="Q8656" s="1123"/>
    </row>
    <row r="8657" spans="17:17" s="964" customFormat="1" ht="15" customHeight="1" x14ac:dyDescent="0.25">
      <c r="Q8657" s="1123"/>
    </row>
    <row r="8658" spans="17:17" s="964" customFormat="1" ht="15" customHeight="1" x14ac:dyDescent="0.25">
      <c r="Q8658" s="1123"/>
    </row>
    <row r="8659" spans="17:17" s="964" customFormat="1" ht="15" customHeight="1" x14ac:dyDescent="0.25">
      <c r="Q8659" s="1123"/>
    </row>
    <row r="8660" spans="17:17" s="964" customFormat="1" ht="15" customHeight="1" x14ac:dyDescent="0.25">
      <c r="Q8660" s="1123"/>
    </row>
    <row r="8661" spans="17:17" s="964" customFormat="1" ht="15" customHeight="1" x14ac:dyDescent="0.25">
      <c r="Q8661" s="1123"/>
    </row>
    <row r="8662" spans="17:17" s="964" customFormat="1" ht="15" customHeight="1" x14ac:dyDescent="0.25">
      <c r="Q8662" s="1123"/>
    </row>
    <row r="8663" spans="17:17" s="964" customFormat="1" ht="15" customHeight="1" x14ac:dyDescent="0.25">
      <c r="Q8663" s="1123"/>
    </row>
    <row r="8664" spans="17:17" s="964" customFormat="1" ht="15" customHeight="1" x14ac:dyDescent="0.25">
      <c r="Q8664" s="1123"/>
    </row>
    <row r="8665" spans="17:17" s="964" customFormat="1" ht="15" customHeight="1" x14ac:dyDescent="0.25">
      <c r="Q8665" s="1123"/>
    </row>
    <row r="8666" spans="17:17" s="964" customFormat="1" ht="15" customHeight="1" x14ac:dyDescent="0.25">
      <c r="Q8666" s="1123"/>
    </row>
    <row r="8667" spans="17:17" s="964" customFormat="1" ht="15" customHeight="1" x14ac:dyDescent="0.25">
      <c r="Q8667" s="1123"/>
    </row>
    <row r="8668" spans="17:17" s="964" customFormat="1" ht="15" customHeight="1" x14ac:dyDescent="0.25">
      <c r="Q8668" s="1123"/>
    </row>
    <row r="8669" spans="17:17" s="964" customFormat="1" ht="15" customHeight="1" x14ac:dyDescent="0.25">
      <c r="Q8669" s="1123"/>
    </row>
    <row r="8670" spans="17:17" s="964" customFormat="1" ht="15" customHeight="1" x14ac:dyDescent="0.25">
      <c r="Q8670" s="1123"/>
    </row>
    <row r="8671" spans="17:17" s="964" customFormat="1" ht="15" customHeight="1" x14ac:dyDescent="0.25">
      <c r="Q8671" s="1123"/>
    </row>
    <row r="8672" spans="17:17" s="964" customFormat="1" ht="15" customHeight="1" x14ac:dyDescent="0.25">
      <c r="Q8672" s="1123"/>
    </row>
    <row r="8673" spans="17:17" s="964" customFormat="1" ht="15" customHeight="1" x14ac:dyDescent="0.25">
      <c r="Q8673" s="1123"/>
    </row>
    <row r="8674" spans="17:17" s="964" customFormat="1" ht="15" customHeight="1" x14ac:dyDescent="0.25">
      <c r="Q8674" s="1123"/>
    </row>
    <row r="8675" spans="17:17" s="964" customFormat="1" ht="15" customHeight="1" x14ac:dyDescent="0.25">
      <c r="Q8675" s="1123"/>
    </row>
    <row r="8676" spans="17:17" s="964" customFormat="1" ht="15" customHeight="1" x14ac:dyDescent="0.25">
      <c r="Q8676" s="1123"/>
    </row>
    <row r="8677" spans="17:17" s="964" customFormat="1" ht="15" customHeight="1" x14ac:dyDescent="0.25">
      <c r="Q8677" s="1123"/>
    </row>
    <row r="8678" spans="17:17" s="964" customFormat="1" ht="15" customHeight="1" x14ac:dyDescent="0.25">
      <c r="Q8678" s="1123"/>
    </row>
    <row r="8679" spans="17:17" s="964" customFormat="1" ht="15" customHeight="1" x14ac:dyDescent="0.25">
      <c r="Q8679" s="1123"/>
    </row>
    <row r="8680" spans="17:17" s="964" customFormat="1" ht="15" customHeight="1" x14ac:dyDescent="0.25">
      <c r="Q8680" s="1123"/>
    </row>
    <row r="8681" spans="17:17" s="964" customFormat="1" ht="15" customHeight="1" x14ac:dyDescent="0.25">
      <c r="Q8681" s="1123"/>
    </row>
    <row r="8682" spans="17:17" s="964" customFormat="1" ht="15" customHeight="1" x14ac:dyDescent="0.25">
      <c r="Q8682" s="1123"/>
    </row>
    <row r="8683" spans="17:17" s="964" customFormat="1" ht="15" customHeight="1" x14ac:dyDescent="0.25">
      <c r="Q8683" s="1123"/>
    </row>
    <row r="8684" spans="17:17" s="964" customFormat="1" ht="15" customHeight="1" x14ac:dyDescent="0.25">
      <c r="Q8684" s="1123"/>
    </row>
    <row r="8685" spans="17:17" s="964" customFormat="1" ht="15" customHeight="1" x14ac:dyDescent="0.25">
      <c r="Q8685" s="1123"/>
    </row>
    <row r="8686" spans="17:17" s="964" customFormat="1" ht="15" customHeight="1" x14ac:dyDescent="0.25">
      <c r="Q8686" s="1123"/>
    </row>
    <row r="8687" spans="17:17" s="964" customFormat="1" ht="15" customHeight="1" x14ac:dyDescent="0.25">
      <c r="Q8687" s="1123"/>
    </row>
    <row r="8688" spans="17:17" s="964" customFormat="1" ht="15" customHeight="1" x14ac:dyDescent="0.25">
      <c r="Q8688" s="1123"/>
    </row>
    <row r="8689" spans="17:17" s="964" customFormat="1" ht="15" customHeight="1" x14ac:dyDescent="0.25">
      <c r="Q8689" s="1123"/>
    </row>
    <row r="8690" spans="17:17" s="964" customFormat="1" ht="15" customHeight="1" x14ac:dyDescent="0.25">
      <c r="Q8690" s="1123"/>
    </row>
    <row r="8691" spans="17:17" s="964" customFormat="1" ht="15" customHeight="1" x14ac:dyDescent="0.25">
      <c r="Q8691" s="1123"/>
    </row>
    <row r="8692" spans="17:17" s="964" customFormat="1" ht="15" customHeight="1" x14ac:dyDescent="0.25">
      <c r="Q8692" s="1123"/>
    </row>
    <row r="8693" spans="17:17" s="964" customFormat="1" ht="15" customHeight="1" x14ac:dyDescent="0.25">
      <c r="Q8693" s="1123"/>
    </row>
    <row r="8694" spans="17:17" s="964" customFormat="1" ht="15" customHeight="1" x14ac:dyDescent="0.25">
      <c r="Q8694" s="1123"/>
    </row>
    <row r="8695" spans="17:17" s="964" customFormat="1" ht="15" customHeight="1" x14ac:dyDescent="0.25">
      <c r="Q8695" s="1123"/>
    </row>
    <row r="8696" spans="17:17" s="964" customFormat="1" ht="15" customHeight="1" x14ac:dyDescent="0.25">
      <c r="Q8696" s="1123"/>
    </row>
    <row r="8697" spans="17:17" s="964" customFormat="1" ht="15" customHeight="1" x14ac:dyDescent="0.25">
      <c r="Q8697" s="1123"/>
    </row>
    <row r="8698" spans="17:17" s="964" customFormat="1" ht="15" customHeight="1" x14ac:dyDescent="0.25">
      <c r="Q8698" s="1123"/>
    </row>
    <row r="8699" spans="17:17" s="964" customFormat="1" ht="15" customHeight="1" x14ac:dyDescent="0.25">
      <c r="Q8699" s="1123"/>
    </row>
    <row r="8700" spans="17:17" s="964" customFormat="1" ht="15" customHeight="1" x14ac:dyDescent="0.25">
      <c r="Q8700" s="1123"/>
    </row>
    <row r="8701" spans="17:17" s="964" customFormat="1" ht="15" customHeight="1" x14ac:dyDescent="0.25">
      <c r="Q8701" s="1123"/>
    </row>
    <row r="8702" spans="17:17" s="964" customFormat="1" ht="15" customHeight="1" x14ac:dyDescent="0.25">
      <c r="Q8702" s="1123"/>
    </row>
    <row r="8703" spans="17:17" s="964" customFormat="1" ht="15" customHeight="1" x14ac:dyDescent="0.25">
      <c r="Q8703" s="1123"/>
    </row>
    <row r="8704" spans="17:17" s="964" customFormat="1" ht="15" customHeight="1" x14ac:dyDescent="0.25">
      <c r="Q8704" s="1123"/>
    </row>
    <row r="8705" spans="17:17" s="964" customFormat="1" ht="15" customHeight="1" x14ac:dyDescent="0.25">
      <c r="Q8705" s="1123"/>
    </row>
    <row r="8706" spans="17:17" s="964" customFormat="1" ht="15" customHeight="1" x14ac:dyDescent="0.25">
      <c r="Q8706" s="1123"/>
    </row>
    <row r="8707" spans="17:17" s="964" customFormat="1" ht="15" customHeight="1" x14ac:dyDescent="0.25">
      <c r="Q8707" s="1123"/>
    </row>
    <row r="8708" spans="17:17" s="964" customFormat="1" ht="15" customHeight="1" x14ac:dyDescent="0.25">
      <c r="Q8708" s="1123"/>
    </row>
    <row r="8709" spans="17:17" s="964" customFormat="1" ht="15" customHeight="1" x14ac:dyDescent="0.25">
      <c r="Q8709" s="1123"/>
    </row>
    <row r="8710" spans="17:17" s="964" customFormat="1" ht="15" customHeight="1" x14ac:dyDescent="0.25">
      <c r="Q8710" s="1123"/>
    </row>
    <row r="8711" spans="17:17" s="964" customFormat="1" ht="15" customHeight="1" x14ac:dyDescent="0.25">
      <c r="Q8711" s="1123"/>
    </row>
    <row r="8712" spans="17:17" s="964" customFormat="1" ht="15" customHeight="1" x14ac:dyDescent="0.25">
      <c r="Q8712" s="1123"/>
    </row>
    <row r="8713" spans="17:17" s="964" customFormat="1" ht="15" customHeight="1" x14ac:dyDescent="0.25">
      <c r="Q8713" s="1123"/>
    </row>
    <row r="8714" spans="17:17" s="964" customFormat="1" ht="15" customHeight="1" x14ac:dyDescent="0.25">
      <c r="Q8714" s="1123"/>
    </row>
    <row r="8715" spans="17:17" s="964" customFormat="1" ht="15" customHeight="1" x14ac:dyDescent="0.25">
      <c r="Q8715" s="1123"/>
    </row>
    <row r="8716" spans="17:17" s="964" customFormat="1" ht="15" customHeight="1" x14ac:dyDescent="0.25">
      <c r="Q8716" s="1123"/>
    </row>
    <row r="8717" spans="17:17" s="964" customFormat="1" ht="15" customHeight="1" x14ac:dyDescent="0.25">
      <c r="Q8717" s="1123"/>
    </row>
    <row r="8718" spans="17:17" s="964" customFormat="1" ht="15" customHeight="1" x14ac:dyDescent="0.25">
      <c r="Q8718" s="1123"/>
    </row>
    <row r="8719" spans="17:17" s="964" customFormat="1" ht="15" customHeight="1" x14ac:dyDescent="0.25">
      <c r="Q8719" s="1123"/>
    </row>
    <row r="8720" spans="17:17" s="964" customFormat="1" ht="15" customHeight="1" x14ac:dyDescent="0.25">
      <c r="Q8720" s="1123"/>
    </row>
    <row r="8721" spans="17:17" s="964" customFormat="1" ht="15" customHeight="1" x14ac:dyDescent="0.25">
      <c r="Q8721" s="1123"/>
    </row>
    <row r="8722" spans="17:17" s="964" customFormat="1" ht="15" customHeight="1" x14ac:dyDescent="0.25">
      <c r="Q8722" s="1123"/>
    </row>
    <row r="8723" spans="17:17" s="964" customFormat="1" ht="15" customHeight="1" x14ac:dyDescent="0.25">
      <c r="Q8723" s="1123"/>
    </row>
    <row r="8724" spans="17:17" s="964" customFormat="1" ht="15" customHeight="1" x14ac:dyDescent="0.25">
      <c r="Q8724" s="1123"/>
    </row>
    <row r="8725" spans="17:17" s="964" customFormat="1" ht="15" customHeight="1" x14ac:dyDescent="0.25">
      <c r="Q8725" s="1123"/>
    </row>
    <row r="8726" spans="17:17" s="964" customFormat="1" ht="15" customHeight="1" x14ac:dyDescent="0.25">
      <c r="Q8726" s="1123"/>
    </row>
    <row r="8727" spans="17:17" s="964" customFormat="1" ht="15" customHeight="1" x14ac:dyDescent="0.25">
      <c r="Q8727" s="1123"/>
    </row>
    <row r="8728" spans="17:17" s="964" customFormat="1" ht="15" customHeight="1" x14ac:dyDescent="0.25">
      <c r="Q8728" s="1123"/>
    </row>
    <row r="8729" spans="17:17" s="964" customFormat="1" ht="15" customHeight="1" x14ac:dyDescent="0.25">
      <c r="Q8729" s="1123"/>
    </row>
    <row r="8730" spans="17:17" s="964" customFormat="1" ht="15" customHeight="1" x14ac:dyDescent="0.25">
      <c r="Q8730" s="1123"/>
    </row>
    <row r="8731" spans="17:17" s="964" customFormat="1" ht="15" customHeight="1" x14ac:dyDescent="0.25">
      <c r="Q8731" s="1123"/>
    </row>
    <row r="8732" spans="17:17" s="964" customFormat="1" ht="15" customHeight="1" x14ac:dyDescent="0.25">
      <c r="Q8732" s="1123"/>
    </row>
    <row r="8733" spans="17:17" s="964" customFormat="1" ht="15" customHeight="1" x14ac:dyDescent="0.25">
      <c r="Q8733" s="1123"/>
    </row>
    <row r="8734" spans="17:17" s="964" customFormat="1" ht="15" customHeight="1" x14ac:dyDescent="0.25">
      <c r="Q8734" s="1123"/>
    </row>
    <row r="8735" spans="17:17" s="964" customFormat="1" ht="15" customHeight="1" x14ac:dyDescent="0.25">
      <c r="Q8735" s="1123"/>
    </row>
    <row r="8736" spans="17:17" s="964" customFormat="1" ht="15" customHeight="1" x14ac:dyDescent="0.25">
      <c r="Q8736" s="1123"/>
    </row>
    <row r="8737" spans="17:17" s="964" customFormat="1" ht="15" customHeight="1" x14ac:dyDescent="0.25">
      <c r="Q8737" s="1123"/>
    </row>
    <row r="8738" spans="17:17" s="964" customFormat="1" ht="15" customHeight="1" x14ac:dyDescent="0.25">
      <c r="Q8738" s="1123"/>
    </row>
    <row r="8739" spans="17:17" s="964" customFormat="1" ht="15" customHeight="1" x14ac:dyDescent="0.25">
      <c r="Q8739" s="1123"/>
    </row>
    <row r="8740" spans="17:17" s="964" customFormat="1" ht="15" customHeight="1" x14ac:dyDescent="0.25">
      <c r="Q8740" s="1123"/>
    </row>
    <row r="8741" spans="17:17" s="964" customFormat="1" ht="15" customHeight="1" x14ac:dyDescent="0.25">
      <c r="Q8741" s="1123"/>
    </row>
    <row r="8742" spans="17:17" s="964" customFormat="1" ht="15" customHeight="1" x14ac:dyDescent="0.25">
      <c r="Q8742" s="1123"/>
    </row>
    <row r="8743" spans="17:17" s="964" customFormat="1" ht="15" customHeight="1" x14ac:dyDescent="0.25">
      <c r="Q8743" s="1123"/>
    </row>
    <row r="8744" spans="17:17" s="964" customFormat="1" ht="15" customHeight="1" x14ac:dyDescent="0.25">
      <c r="Q8744" s="1123"/>
    </row>
    <row r="8745" spans="17:17" s="964" customFormat="1" ht="15" customHeight="1" x14ac:dyDescent="0.25">
      <c r="Q8745" s="1123"/>
    </row>
    <row r="8746" spans="17:17" s="964" customFormat="1" ht="15" customHeight="1" x14ac:dyDescent="0.25">
      <c r="Q8746" s="1123"/>
    </row>
    <row r="8747" spans="17:17" s="964" customFormat="1" ht="15" customHeight="1" x14ac:dyDescent="0.25">
      <c r="Q8747" s="1123"/>
    </row>
    <row r="8748" spans="17:17" s="964" customFormat="1" ht="15" customHeight="1" x14ac:dyDescent="0.25">
      <c r="Q8748" s="1123"/>
    </row>
    <row r="8749" spans="17:17" s="964" customFormat="1" ht="15" customHeight="1" x14ac:dyDescent="0.25">
      <c r="Q8749" s="1123"/>
    </row>
    <row r="8750" spans="17:17" s="964" customFormat="1" ht="15" customHeight="1" x14ac:dyDescent="0.25">
      <c r="Q8750" s="1123"/>
    </row>
    <row r="8751" spans="17:17" s="964" customFormat="1" ht="15" customHeight="1" x14ac:dyDescent="0.25">
      <c r="Q8751" s="1123"/>
    </row>
    <row r="8752" spans="17:17" s="964" customFormat="1" ht="15" customHeight="1" x14ac:dyDescent="0.25">
      <c r="Q8752" s="1123"/>
    </row>
    <row r="8753" spans="17:17" s="964" customFormat="1" ht="15" customHeight="1" x14ac:dyDescent="0.25">
      <c r="Q8753" s="1123"/>
    </row>
    <row r="8754" spans="17:17" s="964" customFormat="1" ht="15" customHeight="1" x14ac:dyDescent="0.25">
      <c r="Q8754" s="1123"/>
    </row>
    <row r="8755" spans="17:17" s="964" customFormat="1" ht="15" customHeight="1" x14ac:dyDescent="0.25">
      <c r="Q8755" s="1123"/>
    </row>
    <row r="8756" spans="17:17" s="964" customFormat="1" ht="15" customHeight="1" x14ac:dyDescent="0.25">
      <c r="Q8756" s="1123"/>
    </row>
    <row r="8757" spans="17:17" s="964" customFormat="1" ht="15" customHeight="1" x14ac:dyDescent="0.25">
      <c r="Q8757" s="1123"/>
    </row>
    <row r="8758" spans="17:17" s="964" customFormat="1" ht="15" customHeight="1" x14ac:dyDescent="0.25">
      <c r="Q8758" s="1123"/>
    </row>
    <row r="8759" spans="17:17" s="964" customFormat="1" ht="15" customHeight="1" x14ac:dyDescent="0.25">
      <c r="Q8759" s="1123"/>
    </row>
    <row r="8760" spans="17:17" s="964" customFormat="1" ht="15" customHeight="1" x14ac:dyDescent="0.25">
      <c r="Q8760" s="1123"/>
    </row>
    <row r="8761" spans="17:17" s="964" customFormat="1" ht="15" customHeight="1" x14ac:dyDescent="0.25">
      <c r="Q8761" s="1123"/>
    </row>
    <row r="8762" spans="17:17" s="964" customFormat="1" ht="15" customHeight="1" x14ac:dyDescent="0.25">
      <c r="Q8762" s="1123"/>
    </row>
    <row r="8763" spans="17:17" s="964" customFormat="1" ht="15" customHeight="1" x14ac:dyDescent="0.25">
      <c r="Q8763" s="1123"/>
    </row>
    <row r="8764" spans="17:17" s="964" customFormat="1" ht="15" customHeight="1" x14ac:dyDescent="0.25">
      <c r="Q8764" s="1123"/>
    </row>
    <row r="8765" spans="17:17" s="964" customFormat="1" ht="15" customHeight="1" x14ac:dyDescent="0.25">
      <c r="Q8765" s="1123"/>
    </row>
    <row r="8766" spans="17:17" s="964" customFormat="1" ht="15" customHeight="1" x14ac:dyDescent="0.25">
      <c r="Q8766" s="1123"/>
    </row>
    <row r="8767" spans="17:17" s="964" customFormat="1" ht="15" customHeight="1" x14ac:dyDescent="0.25">
      <c r="Q8767" s="1123"/>
    </row>
    <row r="8768" spans="17:17" s="964" customFormat="1" ht="15" customHeight="1" x14ac:dyDescent="0.25">
      <c r="Q8768" s="1123"/>
    </row>
    <row r="8769" spans="17:17" s="964" customFormat="1" ht="15" customHeight="1" x14ac:dyDescent="0.25">
      <c r="Q8769" s="1123"/>
    </row>
    <row r="8770" spans="17:17" s="964" customFormat="1" ht="15" customHeight="1" x14ac:dyDescent="0.25">
      <c r="Q8770" s="1123"/>
    </row>
    <row r="8771" spans="17:17" s="964" customFormat="1" ht="15" customHeight="1" x14ac:dyDescent="0.25">
      <c r="Q8771" s="1123"/>
    </row>
    <row r="8772" spans="17:17" s="964" customFormat="1" ht="15" customHeight="1" x14ac:dyDescent="0.25">
      <c r="Q8772" s="1123"/>
    </row>
    <row r="8773" spans="17:17" s="964" customFormat="1" ht="15" customHeight="1" x14ac:dyDescent="0.25">
      <c r="Q8773" s="1123"/>
    </row>
    <row r="8774" spans="17:17" s="964" customFormat="1" ht="15" customHeight="1" x14ac:dyDescent="0.25">
      <c r="Q8774" s="1123"/>
    </row>
    <row r="8775" spans="17:17" s="964" customFormat="1" ht="15" customHeight="1" x14ac:dyDescent="0.25">
      <c r="Q8775" s="1123"/>
    </row>
    <row r="8776" spans="17:17" s="964" customFormat="1" ht="15" customHeight="1" x14ac:dyDescent="0.25">
      <c r="Q8776" s="1123"/>
    </row>
    <row r="8777" spans="17:17" s="964" customFormat="1" ht="15" customHeight="1" x14ac:dyDescent="0.25">
      <c r="Q8777" s="1123"/>
    </row>
    <row r="8778" spans="17:17" s="964" customFormat="1" ht="15" customHeight="1" x14ac:dyDescent="0.25">
      <c r="Q8778" s="1123"/>
    </row>
    <row r="8779" spans="17:17" s="964" customFormat="1" ht="15" customHeight="1" x14ac:dyDescent="0.25">
      <c r="Q8779" s="1123"/>
    </row>
    <row r="8780" spans="17:17" s="964" customFormat="1" ht="15" customHeight="1" x14ac:dyDescent="0.25">
      <c r="Q8780" s="1123"/>
    </row>
    <row r="8781" spans="17:17" s="964" customFormat="1" ht="15" customHeight="1" x14ac:dyDescent="0.25">
      <c r="Q8781" s="1123"/>
    </row>
    <row r="8782" spans="17:17" s="964" customFormat="1" ht="15" customHeight="1" x14ac:dyDescent="0.25">
      <c r="Q8782" s="1123"/>
    </row>
    <row r="8783" spans="17:17" s="964" customFormat="1" ht="15" customHeight="1" x14ac:dyDescent="0.25">
      <c r="Q8783" s="1123"/>
    </row>
    <row r="8784" spans="17:17" s="964" customFormat="1" ht="15" customHeight="1" x14ac:dyDescent="0.25">
      <c r="Q8784" s="1123"/>
    </row>
    <row r="8785" spans="17:17" s="964" customFormat="1" ht="15" customHeight="1" x14ac:dyDescent="0.25">
      <c r="Q8785" s="1123"/>
    </row>
    <row r="8786" spans="17:17" s="964" customFormat="1" ht="15" customHeight="1" x14ac:dyDescent="0.25">
      <c r="Q8786" s="1123"/>
    </row>
    <row r="8787" spans="17:17" s="964" customFormat="1" ht="15" customHeight="1" x14ac:dyDescent="0.25">
      <c r="Q8787" s="1123"/>
    </row>
    <row r="8788" spans="17:17" s="964" customFormat="1" ht="15" customHeight="1" x14ac:dyDescent="0.25">
      <c r="Q8788" s="1123"/>
    </row>
    <row r="8789" spans="17:17" s="964" customFormat="1" ht="15" customHeight="1" x14ac:dyDescent="0.25">
      <c r="Q8789" s="1123"/>
    </row>
    <row r="8790" spans="17:17" s="964" customFormat="1" ht="15" customHeight="1" x14ac:dyDescent="0.25">
      <c r="Q8790" s="1123"/>
    </row>
    <row r="8791" spans="17:17" s="964" customFormat="1" ht="15" customHeight="1" x14ac:dyDescent="0.25">
      <c r="Q8791" s="1123"/>
    </row>
    <row r="8792" spans="17:17" s="964" customFormat="1" ht="15" customHeight="1" x14ac:dyDescent="0.25">
      <c r="Q8792" s="1123"/>
    </row>
    <row r="8793" spans="17:17" s="964" customFormat="1" ht="15" customHeight="1" x14ac:dyDescent="0.25">
      <c r="Q8793" s="1123"/>
    </row>
    <row r="8794" spans="17:17" s="964" customFormat="1" ht="15" customHeight="1" x14ac:dyDescent="0.25">
      <c r="Q8794" s="1123"/>
    </row>
    <row r="8795" spans="17:17" s="964" customFormat="1" ht="15" customHeight="1" x14ac:dyDescent="0.25">
      <c r="Q8795" s="1123"/>
    </row>
    <row r="8796" spans="17:17" s="964" customFormat="1" ht="15" customHeight="1" x14ac:dyDescent="0.25">
      <c r="Q8796" s="1123"/>
    </row>
    <row r="8797" spans="17:17" s="964" customFormat="1" ht="15" customHeight="1" x14ac:dyDescent="0.25">
      <c r="Q8797" s="1123"/>
    </row>
    <row r="8798" spans="17:17" s="964" customFormat="1" ht="15" customHeight="1" x14ac:dyDescent="0.25">
      <c r="Q8798" s="1123"/>
    </row>
    <row r="8799" spans="17:17" s="964" customFormat="1" ht="15" customHeight="1" x14ac:dyDescent="0.25">
      <c r="Q8799" s="1123"/>
    </row>
    <row r="8800" spans="17:17" s="964" customFormat="1" ht="15" customHeight="1" x14ac:dyDescent="0.25">
      <c r="Q8800" s="1123"/>
    </row>
    <row r="8801" spans="17:17" s="964" customFormat="1" ht="15" customHeight="1" x14ac:dyDescent="0.25">
      <c r="Q8801" s="1123"/>
    </row>
    <row r="8802" spans="17:17" s="964" customFormat="1" ht="15" customHeight="1" x14ac:dyDescent="0.25">
      <c r="Q8802" s="1123"/>
    </row>
    <row r="8803" spans="17:17" s="964" customFormat="1" ht="15" customHeight="1" x14ac:dyDescent="0.25">
      <c r="Q8803" s="1123"/>
    </row>
    <row r="8804" spans="17:17" s="964" customFormat="1" ht="15" customHeight="1" x14ac:dyDescent="0.25">
      <c r="Q8804" s="1123"/>
    </row>
    <row r="8805" spans="17:17" s="964" customFormat="1" ht="15" customHeight="1" x14ac:dyDescent="0.25">
      <c r="Q8805" s="1123"/>
    </row>
    <row r="8806" spans="17:17" s="964" customFormat="1" ht="15" customHeight="1" x14ac:dyDescent="0.25">
      <c r="Q8806" s="1123"/>
    </row>
    <row r="8807" spans="17:17" s="964" customFormat="1" ht="15" customHeight="1" x14ac:dyDescent="0.25">
      <c r="Q8807" s="1123"/>
    </row>
    <row r="8808" spans="17:17" s="964" customFormat="1" ht="15" customHeight="1" x14ac:dyDescent="0.25">
      <c r="Q8808" s="1123"/>
    </row>
    <row r="8809" spans="17:17" s="964" customFormat="1" ht="15" customHeight="1" x14ac:dyDescent="0.25">
      <c r="Q8809" s="1123"/>
    </row>
    <row r="8810" spans="17:17" s="964" customFormat="1" ht="15" customHeight="1" x14ac:dyDescent="0.25">
      <c r="Q8810" s="1123"/>
    </row>
    <row r="8811" spans="17:17" s="964" customFormat="1" ht="15" customHeight="1" x14ac:dyDescent="0.25">
      <c r="Q8811" s="1123"/>
    </row>
    <row r="8812" spans="17:17" s="964" customFormat="1" ht="15" customHeight="1" x14ac:dyDescent="0.25">
      <c r="Q8812" s="1123"/>
    </row>
    <row r="8813" spans="17:17" s="964" customFormat="1" ht="15" customHeight="1" x14ac:dyDescent="0.25">
      <c r="Q8813" s="1123"/>
    </row>
    <row r="8814" spans="17:17" s="964" customFormat="1" ht="15" customHeight="1" x14ac:dyDescent="0.25">
      <c r="Q8814" s="1123"/>
    </row>
    <row r="8815" spans="17:17" s="964" customFormat="1" ht="15" customHeight="1" x14ac:dyDescent="0.25">
      <c r="Q8815" s="1123"/>
    </row>
    <row r="8816" spans="17:17" s="964" customFormat="1" ht="15" customHeight="1" x14ac:dyDescent="0.25">
      <c r="Q8816" s="1123"/>
    </row>
    <row r="8817" spans="17:17" s="964" customFormat="1" ht="15" customHeight="1" x14ac:dyDescent="0.25">
      <c r="Q8817" s="1123"/>
    </row>
    <row r="8818" spans="17:17" s="964" customFormat="1" ht="15" customHeight="1" x14ac:dyDescent="0.25">
      <c r="Q8818" s="1123"/>
    </row>
    <row r="8819" spans="17:17" s="964" customFormat="1" ht="15" customHeight="1" x14ac:dyDescent="0.25">
      <c r="Q8819" s="1123"/>
    </row>
    <row r="8820" spans="17:17" s="964" customFormat="1" ht="15" customHeight="1" x14ac:dyDescent="0.25">
      <c r="Q8820" s="1123"/>
    </row>
    <row r="8821" spans="17:17" s="964" customFormat="1" ht="15" customHeight="1" x14ac:dyDescent="0.25">
      <c r="Q8821" s="1123"/>
    </row>
    <row r="8822" spans="17:17" s="964" customFormat="1" ht="15" customHeight="1" x14ac:dyDescent="0.25">
      <c r="Q8822" s="1123"/>
    </row>
    <row r="8823" spans="17:17" s="964" customFormat="1" ht="15" customHeight="1" x14ac:dyDescent="0.25">
      <c r="Q8823" s="1123"/>
    </row>
    <row r="8824" spans="17:17" s="964" customFormat="1" ht="15" customHeight="1" x14ac:dyDescent="0.25">
      <c r="Q8824" s="1123"/>
    </row>
    <row r="8825" spans="17:17" s="964" customFormat="1" ht="15" customHeight="1" x14ac:dyDescent="0.25">
      <c r="Q8825" s="1123"/>
    </row>
    <row r="8826" spans="17:17" s="964" customFormat="1" ht="15" customHeight="1" x14ac:dyDescent="0.25">
      <c r="Q8826" s="1123"/>
    </row>
    <row r="8827" spans="17:17" s="964" customFormat="1" ht="15" customHeight="1" x14ac:dyDescent="0.25">
      <c r="Q8827" s="1123"/>
    </row>
    <row r="8828" spans="17:17" s="964" customFormat="1" ht="15" customHeight="1" x14ac:dyDescent="0.25">
      <c r="Q8828" s="1123"/>
    </row>
    <row r="8829" spans="17:17" s="964" customFormat="1" ht="15" customHeight="1" x14ac:dyDescent="0.25">
      <c r="Q8829" s="1123"/>
    </row>
    <row r="8830" spans="17:17" s="964" customFormat="1" ht="15" customHeight="1" x14ac:dyDescent="0.25">
      <c r="Q8830" s="1123"/>
    </row>
    <row r="8831" spans="17:17" s="964" customFormat="1" ht="15" customHeight="1" x14ac:dyDescent="0.25">
      <c r="Q8831" s="1123"/>
    </row>
    <row r="8832" spans="17:17" s="964" customFormat="1" ht="15" customHeight="1" x14ac:dyDescent="0.25">
      <c r="Q8832" s="1123"/>
    </row>
    <row r="8833" spans="17:17" s="964" customFormat="1" ht="15" customHeight="1" x14ac:dyDescent="0.25">
      <c r="Q8833" s="1123"/>
    </row>
    <row r="8834" spans="17:17" s="964" customFormat="1" ht="15" customHeight="1" x14ac:dyDescent="0.25">
      <c r="Q8834" s="1123"/>
    </row>
    <row r="8835" spans="17:17" s="964" customFormat="1" ht="15" customHeight="1" x14ac:dyDescent="0.25">
      <c r="Q8835" s="1123"/>
    </row>
    <row r="8836" spans="17:17" s="964" customFormat="1" ht="15" customHeight="1" x14ac:dyDescent="0.25">
      <c r="Q8836" s="1123"/>
    </row>
    <row r="8837" spans="17:17" s="964" customFormat="1" ht="15" customHeight="1" x14ac:dyDescent="0.25">
      <c r="Q8837" s="1123"/>
    </row>
    <row r="8838" spans="17:17" s="964" customFormat="1" ht="15" customHeight="1" x14ac:dyDescent="0.25">
      <c r="Q8838" s="1123"/>
    </row>
    <row r="8839" spans="17:17" s="964" customFormat="1" ht="15" customHeight="1" x14ac:dyDescent="0.25">
      <c r="Q8839" s="1123"/>
    </row>
    <row r="8840" spans="17:17" s="964" customFormat="1" ht="15" customHeight="1" x14ac:dyDescent="0.25">
      <c r="Q8840" s="1123"/>
    </row>
    <row r="8841" spans="17:17" s="964" customFormat="1" ht="15" customHeight="1" x14ac:dyDescent="0.25">
      <c r="Q8841" s="1123"/>
    </row>
    <row r="8842" spans="17:17" s="964" customFormat="1" ht="15" customHeight="1" x14ac:dyDescent="0.25">
      <c r="Q8842" s="1123"/>
    </row>
    <row r="8843" spans="17:17" s="964" customFormat="1" ht="15" customHeight="1" x14ac:dyDescent="0.25">
      <c r="Q8843" s="1123"/>
    </row>
    <row r="8844" spans="17:17" s="964" customFormat="1" ht="15" customHeight="1" x14ac:dyDescent="0.25">
      <c r="Q8844" s="1123"/>
    </row>
    <row r="8845" spans="17:17" s="964" customFormat="1" ht="15" customHeight="1" x14ac:dyDescent="0.25">
      <c r="Q8845" s="1123"/>
    </row>
    <row r="8846" spans="17:17" s="964" customFormat="1" ht="15" customHeight="1" x14ac:dyDescent="0.25">
      <c r="Q8846" s="1123"/>
    </row>
    <row r="8847" spans="17:17" s="964" customFormat="1" ht="15" customHeight="1" x14ac:dyDescent="0.25">
      <c r="Q8847" s="1123"/>
    </row>
    <row r="8848" spans="17:17" s="964" customFormat="1" ht="15" customHeight="1" x14ac:dyDescent="0.25">
      <c r="Q8848" s="1123"/>
    </row>
    <row r="8849" spans="17:17" s="964" customFormat="1" ht="15" customHeight="1" x14ac:dyDescent="0.25">
      <c r="Q8849" s="1123"/>
    </row>
    <row r="8850" spans="17:17" s="964" customFormat="1" ht="15" customHeight="1" x14ac:dyDescent="0.25">
      <c r="Q8850" s="1123"/>
    </row>
    <row r="8851" spans="17:17" s="964" customFormat="1" ht="15" customHeight="1" x14ac:dyDescent="0.25">
      <c r="Q8851" s="1123"/>
    </row>
    <row r="8852" spans="17:17" s="964" customFormat="1" ht="15" customHeight="1" x14ac:dyDescent="0.25">
      <c r="Q8852" s="1123"/>
    </row>
    <row r="8853" spans="17:17" s="964" customFormat="1" ht="15" customHeight="1" x14ac:dyDescent="0.25">
      <c r="Q8853" s="1123"/>
    </row>
    <row r="8854" spans="17:17" s="964" customFormat="1" ht="15" customHeight="1" x14ac:dyDescent="0.25">
      <c r="Q8854" s="1123"/>
    </row>
    <row r="8855" spans="17:17" s="964" customFormat="1" ht="15" customHeight="1" x14ac:dyDescent="0.25">
      <c r="Q8855" s="1123"/>
    </row>
    <row r="8856" spans="17:17" s="964" customFormat="1" ht="15" customHeight="1" x14ac:dyDescent="0.25">
      <c r="Q8856" s="1123"/>
    </row>
    <row r="8857" spans="17:17" s="964" customFormat="1" ht="15" customHeight="1" x14ac:dyDescent="0.25">
      <c r="Q8857" s="1123"/>
    </row>
    <row r="8858" spans="17:17" s="964" customFormat="1" ht="15" customHeight="1" x14ac:dyDescent="0.25">
      <c r="Q8858" s="1123"/>
    </row>
    <row r="8859" spans="17:17" s="964" customFormat="1" ht="15" customHeight="1" x14ac:dyDescent="0.25">
      <c r="Q8859" s="1123"/>
    </row>
    <row r="8860" spans="17:17" s="964" customFormat="1" ht="15" customHeight="1" x14ac:dyDescent="0.25">
      <c r="Q8860" s="1123"/>
    </row>
    <row r="8861" spans="17:17" s="964" customFormat="1" ht="15" customHeight="1" x14ac:dyDescent="0.25">
      <c r="Q8861" s="1123"/>
    </row>
    <row r="8862" spans="17:17" s="964" customFormat="1" ht="15" customHeight="1" x14ac:dyDescent="0.25">
      <c r="Q8862" s="1123"/>
    </row>
    <row r="8863" spans="17:17" s="964" customFormat="1" ht="15" customHeight="1" x14ac:dyDescent="0.25">
      <c r="Q8863" s="1123"/>
    </row>
    <row r="8864" spans="17:17" s="964" customFormat="1" ht="15" customHeight="1" x14ac:dyDescent="0.25">
      <c r="Q8864" s="1123"/>
    </row>
    <row r="8865" spans="17:17" s="964" customFormat="1" ht="15" customHeight="1" x14ac:dyDescent="0.25">
      <c r="Q8865" s="1123"/>
    </row>
    <row r="8866" spans="17:17" s="964" customFormat="1" ht="15" customHeight="1" x14ac:dyDescent="0.25">
      <c r="Q8866" s="1123"/>
    </row>
    <row r="8867" spans="17:17" s="964" customFormat="1" ht="15" customHeight="1" x14ac:dyDescent="0.25">
      <c r="Q8867" s="1123"/>
    </row>
    <row r="8868" spans="17:17" s="964" customFormat="1" ht="15" customHeight="1" x14ac:dyDescent="0.25">
      <c r="Q8868" s="1123"/>
    </row>
    <row r="8869" spans="17:17" s="964" customFormat="1" ht="15" customHeight="1" x14ac:dyDescent="0.25">
      <c r="Q8869" s="1123"/>
    </row>
    <row r="8870" spans="17:17" s="964" customFormat="1" ht="15" customHeight="1" x14ac:dyDescent="0.25">
      <c r="Q8870" s="1123"/>
    </row>
    <row r="8871" spans="17:17" s="964" customFormat="1" ht="15" customHeight="1" x14ac:dyDescent="0.25">
      <c r="Q8871" s="1123"/>
    </row>
    <row r="8872" spans="17:17" s="964" customFormat="1" ht="15" customHeight="1" x14ac:dyDescent="0.25">
      <c r="Q8872" s="1123"/>
    </row>
    <row r="8873" spans="17:17" s="964" customFormat="1" ht="15" customHeight="1" x14ac:dyDescent="0.25">
      <c r="Q8873" s="1123"/>
    </row>
    <row r="8874" spans="17:17" s="964" customFormat="1" ht="15" customHeight="1" x14ac:dyDescent="0.25">
      <c r="Q8874" s="1123"/>
    </row>
    <row r="8875" spans="17:17" s="964" customFormat="1" ht="15" customHeight="1" x14ac:dyDescent="0.25">
      <c r="Q8875" s="1123"/>
    </row>
    <row r="8876" spans="17:17" s="964" customFormat="1" ht="15" customHeight="1" x14ac:dyDescent="0.25">
      <c r="Q8876" s="1123"/>
    </row>
    <row r="8877" spans="17:17" s="964" customFormat="1" ht="15" customHeight="1" x14ac:dyDescent="0.25">
      <c r="Q8877" s="1123"/>
    </row>
    <row r="8878" spans="17:17" s="964" customFormat="1" ht="15" customHeight="1" x14ac:dyDescent="0.25">
      <c r="Q8878" s="1123"/>
    </row>
    <row r="8879" spans="17:17" s="964" customFormat="1" ht="15" customHeight="1" x14ac:dyDescent="0.25">
      <c r="Q8879" s="1123"/>
    </row>
    <row r="8880" spans="17:17" s="964" customFormat="1" ht="15" customHeight="1" x14ac:dyDescent="0.25">
      <c r="Q8880" s="1123"/>
    </row>
    <row r="8881" spans="17:17" s="964" customFormat="1" ht="15" customHeight="1" x14ac:dyDescent="0.25">
      <c r="Q8881" s="1123"/>
    </row>
    <row r="8882" spans="17:17" s="964" customFormat="1" ht="15" customHeight="1" x14ac:dyDescent="0.25">
      <c r="Q8882" s="1123"/>
    </row>
    <row r="8883" spans="17:17" s="964" customFormat="1" ht="15" customHeight="1" x14ac:dyDescent="0.25">
      <c r="Q8883" s="1123"/>
    </row>
    <row r="8884" spans="17:17" s="964" customFormat="1" ht="15" customHeight="1" x14ac:dyDescent="0.25">
      <c r="Q8884" s="1123"/>
    </row>
    <row r="8885" spans="17:17" s="964" customFormat="1" ht="15" customHeight="1" x14ac:dyDescent="0.25">
      <c r="Q8885" s="1123"/>
    </row>
    <row r="8886" spans="17:17" s="964" customFormat="1" ht="15" customHeight="1" x14ac:dyDescent="0.25">
      <c r="Q8886" s="1123"/>
    </row>
    <row r="8887" spans="17:17" s="964" customFormat="1" ht="15" customHeight="1" x14ac:dyDescent="0.25">
      <c r="Q8887" s="1123"/>
    </row>
    <row r="8888" spans="17:17" s="964" customFormat="1" ht="15" customHeight="1" x14ac:dyDescent="0.25">
      <c r="Q8888" s="1123"/>
    </row>
    <row r="8889" spans="17:17" s="964" customFormat="1" ht="15" customHeight="1" x14ac:dyDescent="0.25">
      <c r="Q8889" s="1123"/>
    </row>
    <row r="8890" spans="17:17" s="964" customFormat="1" ht="15" customHeight="1" x14ac:dyDescent="0.25">
      <c r="Q8890" s="1123"/>
    </row>
    <row r="8891" spans="17:17" s="964" customFormat="1" ht="15" customHeight="1" x14ac:dyDescent="0.25">
      <c r="Q8891" s="1123"/>
    </row>
    <row r="8892" spans="17:17" s="964" customFormat="1" ht="15" customHeight="1" x14ac:dyDescent="0.25">
      <c r="Q8892" s="1123"/>
    </row>
    <row r="8893" spans="17:17" s="964" customFormat="1" ht="15" customHeight="1" x14ac:dyDescent="0.25">
      <c r="Q8893" s="1123"/>
    </row>
    <row r="8894" spans="17:17" s="964" customFormat="1" ht="15" customHeight="1" x14ac:dyDescent="0.25">
      <c r="Q8894" s="1123"/>
    </row>
    <row r="8895" spans="17:17" s="964" customFormat="1" ht="15" customHeight="1" x14ac:dyDescent="0.25">
      <c r="Q8895" s="1123"/>
    </row>
    <row r="8896" spans="17:17" s="964" customFormat="1" ht="15" customHeight="1" x14ac:dyDescent="0.25">
      <c r="Q8896" s="1123"/>
    </row>
    <row r="8897" spans="17:17" s="964" customFormat="1" ht="15" customHeight="1" x14ac:dyDescent="0.25">
      <c r="Q8897" s="1123"/>
    </row>
    <row r="8898" spans="17:17" s="964" customFormat="1" ht="15" customHeight="1" x14ac:dyDescent="0.25">
      <c r="Q8898" s="1123"/>
    </row>
    <row r="8899" spans="17:17" s="964" customFormat="1" ht="15" customHeight="1" x14ac:dyDescent="0.25">
      <c r="Q8899" s="1123"/>
    </row>
    <row r="8900" spans="17:17" s="964" customFormat="1" ht="15" customHeight="1" x14ac:dyDescent="0.25">
      <c r="Q8900" s="1123"/>
    </row>
    <row r="8901" spans="17:17" s="964" customFormat="1" ht="15" customHeight="1" x14ac:dyDescent="0.25">
      <c r="Q8901" s="1123"/>
    </row>
    <row r="8902" spans="17:17" s="964" customFormat="1" ht="15" customHeight="1" x14ac:dyDescent="0.25">
      <c r="Q8902" s="1123"/>
    </row>
    <row r="8903" spans="17:17" s="964" customFormat="1" ht="15" customHeight="1" x14ac:dyDescent="0.25">
      <c r="Q8903" s="1123"/>
    </row>
    <row r="8904" spans="17:17" s="964" customFormat="1" ht="15" customHeight="1" x14ac:dyDescent="0.25">
      <c r="Q8904" s="1123"/>
    </row>
    <row r="8905" spans="17:17" s="964" customFormat="1" ht="15" customHeight="1" x14ac:dyDescent="0.25">
      <c r="Q8905" s="1123"/>
    </row>
    <row r="8906" spans="17:17" s="964" customFormat="1" ht="15" customHeight="1" x14ac:dyDescent="0.25">
      <c r="Q8906" s="1123"/>
    </row>
    <row r="8907" spans="17:17" s="964" customFormat="1" ht="15" customHeight="1" x14ac:dyDescent="0.25">
      <c r="Q8907" s="1123"/>
    </row>
    <row r="8908" spans="17:17" s="964" customFormat="1" ht="15" customHeight="1" x14ac:dyDescent="0.25">
      <c r="Q8908" s="1123"/>
    </row>
    <row r="8909" spans="17:17" s="964" customFormat="1" ht="15" customHeight="1" x14ac:dyDescent="0.25">
      <c r="Q8909" s="1123"/>
    </row>
    <row r="8910" spans="17:17" s="964" customFormat="1" ht="15" customHeight="1" x14ac:dyDescent="0.25">
      <c r="Q8910" s="1123"/>
    </row>
    <row r="8911" spans="17:17" s="964" customFormat="1" ht="15" customHeight="1" x14ac:dyDescent="0.25">
      <c r="Q8911" s="1123"/>
    </row>
    <row r="8912" spans="17:17" s="964" customFormat="1" ht="15" customHeight="1" x14ac:dyDescent="0.25">
      <c r="Q8912" s="1123"/>
    </row>
    <row r="8913" spans="17:17" s="964" customFormat="1" ht="15" customHeight="1" x14ac:dyDescent="0.25">
      <c r="Q8913" s="1123"/>
    </row>
    <row r="8914" spans="17:17" s="964" customFormat="1" ht="15" customHeight="1" x14ac:dyDescent="0.25">
      <c r="Q8914" s="1123"/>
    </row>
    <row r="8915" spans="17:17" s="964" customFormat="1" ht="15" customHeight="1" x14ac:dyDescent="0.25">
      <c r="Q8915" s="1123"/>
    </row>
    <row r="8916" spans="17:17" s="964" customFormat="1" ht="15" customHeight="1" x14ac:dyDescent="0.25">
      <c r="Q8916" s="1123"/>
    </row>
    <row r="8917" spans="17:17" s="964" customFormat="1" ht="15" customHeight="1" x14ac:dyDescent="0.25">
      <c r="Q8917" s="1123"/>
    </row>
    <row r="8918" spans="17:17" s="964" customFormat="1" ht="15" customHeight="1" x14ac:dyDescent="0.25">
      <c r="Q8918" s="1123"/>
    </row>
    <row r="8919" spans="17:17" s="964" customFormat="1" ht="15" customHeight="1" x14ac:dyDescent="0.25">
      <c r="Q8919" s="1123"/>
    </row>
    <row r="8920" spans="17:17" s="964" customFormat="1" ht="15" customHeight="1" x14ac:dyDescent="0.25">
      <c r="Q8920" s="1123"/>
    </row>
    <row r="8921" spans="17:17" s="964" customFormat="1" ht="15" customHeight="1" x14ac:dyDescent="0.25">
      <c r="Q8921" s="1123"/>
    </row>
    <row r="8922" spans="17:17" s="964" customFormat="1" ht="15" customHeight="1" x14ac:dyDescent="0.25">
      <c r="Q8922" s="1123"/>
    </row>
    <row r="8923" spans="17:17" s="964" customFormat="1" ht="15" customHeight="1" x14ac:dyDescent="0.25">
      <c r="Q8923" s="1123"/>
    </row>
    <row r="8924" spans="17:17" s="964" customFormat="1" ht="15" customHeight="1" x14ac:dyDescent="0.25">
      <c r="Q8924" s="1123"/>
    </row>
    <row r="8925" spans="17:17" s="964" customFormat="1" ht="15" customHeight="1" x14ac:dyDescent="0.25">
      <c r="Q8925" s="1123"/>
    </row>
    <row r="8926" spans="17:17" s="964" customFormat="1" ht="15" customHeight="1" x14ac:dyDescent="0.25">
      <c r="Q8926" s="1123"/>
    </row>
    <row r="8927" spans="17:17" s="964" customFormat="1" ht="15" customHeight="1" x14ac:dyDescent="0.25">
      <c r="Q8927" s="1123"/>
    </row>
    <row r="8928" spans="17:17" s="964" customFormat="1" ht="15" customHeight="1" x14ac:dyDescent="0.25">
      <c r="Q8928" s="1123"/>
    </row>
    <row r="8929" spans="17:17" s="964" customFormat="1" ht="15" customHeight="1" x14ac:dyDescent="0.25">
      <c r="Q8929" s="1123"/>
    </row>
    <row r="8930" spans="17:17" s="964" customFormat="1" ht="15" customHeight="1" x14ac:dyDescent="0.25">
      <c r="Q8930" s="1123"/>
    </row>
    <row r="8931" spans="17:17" s="964" customFormat="1" ht="15" customHeight="1" x14ac:dyDescent="0.25">
      <c r="Q8931" s="1123"/>
    </row>
    <row r="8932" spans="17:17" s="964" customFormat="1" ht="15" customHeight="1" x14ac:dyDescent="0.25">
      <c r="Q8932" s="1123"/>
    </row>
    <row r="8933" spans="17:17" s="964" customFormat="1" ht="15" customHeight="1" x14ac:dyDescent="0.25">
      <c r="Q8933" s="1123"/>
    </row>
    <row r="8934" spans="17:17" s="964" customFormat="1" ht="15" customHeight="1" x14ac:dyDescent="0.25">
      <c r="Q8934" s="1123"/>
    </row>
    <row r="8935" spans="17:17" s="964" customFormat="1" ht="15" customHeight="1" x14ac:dyDescent="0.25">
      <c r="Q8935" s="1123"/>
    </row>
    <row r="8936" spans="17:17" s="964" customFormat="1" ht="15" customHeight="1" x14ac:dyDescent="0.25">
      <c r="Q8936" s="1123"/>
    </row>
    <row r="8937" spans="17:17" s="964" customFormat="1" ht="15" customHeight="1" x14ac:dyDescent="0.25">
      <c r="Q8937" s="1123"/>
    </row>
    <row r="8938" spans="17:17" s="964" customFormat="1" ht="15" customHeight="1" x14ac:dyDescent="0.25">
      <c r="Q8938" s="1123"/>
    </row>
    <row r="8939" spans="17:17" s="964" customFormat="1" ht="15" customHeight="1" x14ac:dyDescent="0.25">
      <c r="Q8939" s="1123"/>
    </row>
    <row r="8940" spans="17:17" s="964" customFormat="1" ht="15" customHeight="1" x14ac:dyDescent="0.25">
      <c r="Q8940" s="1123"/>
    </row>
    <row r="8941" spans="17:17" s="964" customFormat="1" ht="15" customHeight="1" x14ac:dyDescent="0.25">
      <c r="Q8941" s="1123"/>
    </row>
    <row r="8942" spans="17:17" s="964" customFormat="1" ht="15" customHeight="1" x14ac:dyDescent="0.25">
      <c r="Q8942" s="1123"/>
    </row>
    <row r="8943" spans="17:17" s="964" customFormat="1" ht="15" customHeight="1" x14ac:dyDescent="0.25">
      <c r="Q8943" s="1123"/>
    </row>
    <row r="8944" spans="17:17" s="964" customFormat="1" ht="15" customHeight="1" x14ac:dyDescent="0.25">
      <c r="Q8944" s="1123"/>
    </row>
    <row r="8945" spans="17:17" s="964" customFormat="1" ht="15" customHeight="1" x14ac:dyDescent="0.25">
      <c r="Q8945" s="1123"/>
    </row>
    <row r="8946" spans="17:17" s="964" customFormat="1" ht="15" customHeight="1" x14ac:dyDescent="0.25">
      <c r="Q8946" s="1123"/>
    </row>
    <row r="8947" spans="17:17" s="964" customFormat="1" ht="15" customHeight="1" x14ac:dyDescent="0.25">
      <c r="Q8947" s="1123"/>
    </row>
    <row r="8948" spans="17:17" s="964" customFormat="1" ht="15" customHeight="1" x14ac:dyDescent="0.25">
      <c r="Q8948" s="1123"/>
    </row>
    <row r="8949" spans="17:17" s="964" customFormat="1" ht="15" customHeight="1" x14ac:dyDescent="0.25">
      <c r="Q8949" s="1123"/>
    </row>
    <row r="8950" spans="17:17" s="964" customFormat="1" ht="15" customHeight="1" x14ac:dyDescent="0.25">
      <c r="Q8950" s="1123"/>
    </row>
    <row r="8951" spans="17:17" s="964" customFormat="1" ht="15" customHeight="1" x14ac:dyDescent="0.25">
      <c r="Q8951" s="1123"/>
    </row>
    <row r="8952" spans="17:17" s="964" customFormat="1" ht="15" customHeight="1" x14ac:dyDescent="0.25">
      <c r="Q8952" s="1123"/>
    </row>
    <row r="8953" spans="17:17" s="964" customFormat="1" ht="15" customHeight="1" x14ac:dyDescent="0.25">
      <c r="Q8953" s="1123"/>
    </row>
    <row r="8954" spans="17:17" s="964" customFormat="1" ht="15" customHeight="1" x14ac:dyDescent="0.25">
      <c r="Q8954" s="1123"/>
    </row>
    <row r="8955" spans="17:17" s="964" customFormat="1" ht="15" customHeight="1" x14ac:dyDescent="0.25">
      <c r="Q8955" s="1123"/>
    </row>
    <row r="8956" spans="17:17" s="964" customFormat="1" ht="15" customHeight="1" x14ac:dyDescent="0.25">
      <c r="Q8956" s="1123"/>
    </row>
    <row r="8957" spans="17:17" s="964" customFormat="1" ht="15" customHeight="1" x14ac:dyDescent="0.25">
      <c r="Q8957" s="1123"/>
    </row>
    <row r="8958" spans="17:17" s="964" customFormat="1" ht="15" customHeight="1" x14ac:dyDescent="0.25">
      <c r="Q8958" s="1123"/>
    </row>
    <row r="8959" spans="17:17" s="964" customFormat="1" ht="15" customHeight="1" x14ac:dyDescent="0.25">
      <c r="Q8959" s="1123"/>
    </row>
    <row r="8960" spans="17:17" s="964" customFormat="1" ht="15" customHeight="1" x14ac:dyDescent="0.25">
      <c r="Q8960" s="1123"/>
    </row>
    <row r="8961" spans="17:17" s="964" customFormat="1" ht="15" customHeight="1" x14ac:dyDescent="0.25">
      <c r="Q8961" s="1123"/>
    </row>
    <row r="8962" spans="17:17" s="964" customFormat="1" ht="15" customHeight="1" x14ac:dyDescent="0.25">
      <c r="Q8962" s="1123"/>
    </row>
    <row r="8963" spans="17:17" s="964" customFormat="1" ht="15" customHeight="1" x14ac:dyDescent="0.25">
      <c r="Q8963" s="1123"/>
    </row>
    <row r="8964" spans="17:17" s="964" customFormat="1" ht="15" customHeight="1" x14ac:dyDescent="0.25">
      <c r="Q8964" s="1123"/>
    </row>
    <row r="8965" spans="17:17" s="964" customFormat="1" ht="15" customHeight="1" x14ac:dyDescent="0.25">
      <c r="Q8965" s="1123"/>
    </row>
    <row r="8966" spans="17:17" s="964" customFormat="1" ht="15" customHeight="1" x14ac:dyDescent="0.25">
      <c r="Q8966" s="1123"/>
    </row>
    <row r="8967" spans="17:17" s="964" customFormat="1" ht="15" customHeight="1" x14ac:dyDescent="0.25">
      <c r="Q8967" s="1123"/>
    </row>
    <row r="8968" spans="17:17" s="964" customFormat="1" ht="15" customHeight="1" x14ac:dyDescent="0.25">
      <c r="Q8968" s="1123"/>
    </row>
    <row r="8969" spans="17:17" s="964" customFormat="1" ht="15" customHeight="1" x14ac:dyDescent="0.25">
      <c r="Q8969" s="1123"/>
    </row>
    <row r="8970" spans="17:17" s="964" customFormat="1" ht="15" customHeight="1" x14ac:dyDescent="0.25">
      <c r="Q8970" s="1123"/>
    </row>
    <row r="8971" spans="17:17" s="964" customFormat="1" ht="15" customHeight="1" x14ac:dyDescent="0.25">
      <c r="Q8971" s="1123"/>
    </row>
    <row r="8972" spans="17:17" s="964" customFormat="1" ht="15" customHeight="1" x14ac:dyDescent="0.25">
      <c r="Q8972" s="1123"/>
    </row>
    <row r="8973" spans="17:17" s="964" customFormat="1" ht="15" customHeight="1" x14ac:dyDescent="0.25">
      <c r="Q8973" s="1123"/>
    </row>
    <row r="8974" spans="17:17" s="964" customFormat="1" ht="15" customHeight="1" x14ac:dyDescent="0.25">
      <c r="Q8974" s="1123"/>
    </row>
    <row r="8975" spans="17:17" s="964" customFormat="1" ht="15" customHeight="1" x14ac:dyDescent="0.25">
      <c r="Q8975" s="1123"/>
    </row>
    <row r="8976" spans="17:17" s="964" customFormat="1" ht="15" customHeight="1" x14ac:dyDescent="0.25">
      <c r="Q8976" s="1123"/>
    </row>
    <row r="8977" spans="17:17" s="964" customFormat="1" ht="15" customHeight="1" x14ac:dyDescent="0.25">
      <c r="Q8977" s="1123"/>
    </row>
    <row r="8978" spans="17:17" s="964" customFormat="1" ht="15" customHeight="1" x14ac:dyDescent="0.25">
      <c r="Q8978" s="1123"/>
    </row>
    <row r="8979" spans="17:17" s="964" customFormat="1" ht="15" customHeight="1" x14ac:dyDescent="0.25">
      <c r="Q8979" s="1123"/>
    </row>
    <row r="8980" spans="17:17" s="964" customFormat="1" ht="15" customHeight="1" x14ac:dyDescent="0.25">
      <c r="Q8980" s="1123"/>
    </row>
    <row r="8981" spans="17:17" s="964" customFormat="1" ht="15" customHeight="1" x14ac:dyDescent="0.25">
      <c r="Q8981" s="1123"/>
    </row>
    <row r="8982" spans="17:17" s="964" customFormat="1" ht="15" customHeight="1" x14ac:dyDescent="0.25">
      <c r="Q8982" s="1123"/>
    </row>
    <row r="8983" spans="17:17" s="964" customFormat="1" ht="15" customHeight="1" x14ac:dyDescent="0.25">
      <c r="Q8983" s="1123"/>
    </row>
    <row r="8984" spans="17:17" s="964" customFormat="1" ht="15" customHeight="1" x14ac:dyDescent="0.25">
      <c r="Q8984" s="1123"/>
    </row>
    <row r="8985" spans="17:17" s="964" customFormat="1" ht="15" customHeight="1" x14ac:dyDescent="0.25">
      <c r="Q8985" s="1123"/>
    </row>
    <row r="8986" spans="17:17" s="964" customFormat="1" ht="15" customHeight="1" x14ac:dyDescent="0.25">
      <c r="Q8986" s="1123"/>
    </row>
    <row r="8987" spans="17:17" s="964" customFormat="1" ht="15" customHeight="1" x14ac:dyDescent="0.25">
      <c r="Q8987" s="1123"/>
    </row>
    <row r="8988" spans="17:17" s="964" customFormat="1" ht="15" customHeight="1" x14ac:dyDescent="0.25">
      <c r="Q8988" s="1123"/>
    </row>
    <row r="8989" spans="17:17" s="964" customFormat="1" ht="15" customHeight="1" x14ac:dyDescent="0.25">
      <c r="Q8989" s="1123"/>
    </row>
    <row r="8990" spans="17:17" s="964" customFormat="1" ht="15" customHeight="1" x14ac:dyDescent="0.25">
      <c r="Q8990" s="1123"/>
    </row>
    <row r="8991" spans="17:17" s="964" customFormat="1" ht="15" customHeight="1" x14ac:dyDescent="0.25">
      <c r="Q8991" s="1123"/>
    </row>
    <row r="8992" spans="17:17" s="964" customFormat="1" ht="15" customHeight="1" x14ac:dyDescent="0.25">
      <c r="Q8992" s="1123"/>
    </row>
    <row r="8993" spans="17:17" s="964" customFormat="1" ht="15" customHeight="1" x14ac:dyDescent="0.25">
      <c r="Q8993" s="1123"/>
    </row>
    <row r="8994" spans="17:17" s="964" customFormat="1" ht="15" customHeight="1" x14ac:dyDescent="0.25">
      <c r="Q8994" s="1123"/>
    </row>
    <row r="8995" spans="17:17" s="964" customFormat="1" ht="15" customHeight="1" x14ac:dyDescent="0.25">
      <c r="Q8995" s="1123"/>
    </row>
    <row r="8996" spans="17:17" s="964" customFormat="1" ht="15" customHeight="1" x14ac:dyDescent="0.25">
      <c r="Q8996" s="1123"/>
    </row>
    <row r="8997" spans="17:17" s="964" customFormat="1" ht="15" customHeight="1" x14ac:dyDescent="0.25">
      <c r="Q8997" s="1123"/>
    </row>
    <row r="8998" spans="17:17" s="964" customFormat="1" ht="15" customHeight="1" x14ac:dyDescent="0.25">
      <c r="Q8998" s="1123"/>
    </row>
    <row r="8999" spans="17:17" s="964" customFormat="1" ht="15" customHeight="1" x14ac:dyDescent="0.25">
      <c r="Q8999" s="1123"/>
    </row>
    <row r="9000" spans="17:17" s="964" customFormat="1" ht="15" customHeight="1" x14ac:dyDescent="0.25">
      <c r="Q9000" s="1123"/>
    </row>
    <row r="9001" spans="17:17" s="964" customFormat="1" ht="15" customHeight="1" x14ac:dyDescent="0.25">
      <c r="Q9001" s="1123"/>
    </row>
    <row r="9002" spans="17:17" s="964" customFormat="1" ht="15" customHeight="1" x14ac:dyDescent="0.25">
      <c r="Q9002" s="1123"/>
    </row>
    <row r="9003" spans="17:17" s="964" customFormat="1" ht="15" customHeight="1" x14ac:dyDescent="0.25">
      <c r="Q9003" s="1123"/>
    </row>
    <row r="9004" spans="17:17" s="964" customFormat="1" ht="15" customHeight="1" x14ac:dyDescent="0.25">
      <c r="Q9004" s="1123"/>
    </row>
    <row r="9005" spans="17:17" s="964" customFormat="1" ht="15" customHeight="1" x14ac:dyDescent="0.25">
      <c r="Q9005" s="1123"/>
    </row>
    <row r="9006" spans="17:17" s="964" customFormat="1" ht="15" customHeight="1" x14ac:dyDescent="0.25">
      <c r="Q9006" s="1123"/>
    </row>
    <row r="9007" spans="17:17" s="964" customFormat="1" ht="15" customHeight="1" x14ac:dyDescent="0.25">
      <c r="Q9007" s="1123"/>
    </row>
    <row r="9008" spans="17:17" s="964" customFormat="1" ht="15" customHeight="1" x14ac:dyDescent="0.25">
      <c r="Q9008" s="1123"/>
    </row>
    <row r="9009" spans="17:17" s="964" customFormat="1" ht="15" customHeight="1" x14ac:dyDescent="0.25">
      <c r="Q9009" s="1123"/>
    </row>
    <row r="9010" spans="17:17" s="964" customFormat="1" ht="15" customHeight="1" x14ac:dyDescent="0.25">
      <c r="Q9010" s="1123"/>
    </row>
    <row r="9011" spans="17:17" s="964" customFormat="1" ht="15" customHeight="1" x14ac:dyDescent="0.25">
      <c r="Q9011" s="1123"/>
    </row>
    <row r="9012" spans="17:17" s="964" customFormat="1" ht="15" customHeight="1" x14ac:dyDescent="0.25">
      <c r="Q9012" s="1123"/>
    </row>
    <row r="9013" spans="17:17" s="964" customFormat="1" ht="15" customHeight="1" x14ac:dyDescent="0.25">
      <c r="Q9013" s="1123"/>
    </row>
    <row r="9014" spans="17:17" s="964" customFormat="1" ht="15" customHeight="1" x14ac:dyDescent="0.25">
      <c r="Q9014" s="1123"/>
    </row>
    <row r="9015" spans="17:17" s="964" customFormat="1" ht="15" customHeight="1" x14ac:dyDescent="0.25">
      <c r="Q9015" s="1123"/>
    </row>
    <row r="9016" spans="17:17" s="964" customFormat="1" ht="15" customHeight="1" x14ac:dyDescent="0.25">
      <c r="Q9016" s="1123"/>
    </row>
    <row r="9017" spans="17:17" s="964" customFormat="1" ht="15" customHeight="1" x14ac:dyDescent="0.25">
      <c r="Q9017" s="1123"/>
    </row>
    <row r="9018" spans="17:17" s="964" customFormat="1" ht="15" customHeight="1" x14ac:dyDescent="0.25">
      <c r="Q9018" s="1123"/>
    </row>
    <row r="9019" spans="17:17" s="964" customFormat="1" ht="15" customHeight="1" x14ac:dyDescent="0.25">
      <c r="Q9019" s="1123"/>
    </row>
    <row r="9020" spans="17:17" s="964" customFormat="1" ht="15" customHeight="1" x14ac:dyDescent="0.25">
      <c r="Q9020" s="1123"/>
    </row>
    <row r="9021" spans="17:17" s="964" customFormat="1" ht="15" customHeight="1" x14ac:dyDescent="0.25">
      <c r="Q9021" s="1123"/>
    </row>
    <row r="9022" spans="17:17" s="964" customFormat="1" ht="15" customHeight="1" x14ac:dyDescent="0.25">
      <c r="Q9022" s="1123"/>
    </row>
    <row r="9023" spans="17:17" s="964" customFormat="1" ht="15" customHeight="1" x14ac:dyDescent="0.25">
      <c r="Q9023" s="1123"/>
    </row>
    <row r="9024" spans="17:17" s="964" customFormat="1" ht="15" customHeight="1" x14ac:dyDescent="0.25">
      <c r="Q9024" s="1123"/>
    </row>
    <row r="9025" spans="17:17" s="964" customFormat="1" ht="15" customHeight="1" x14ac:dyDescent="0.25">
      <c r="Q9025" s="1123"/>
    </row>
    <row r="9026" spans="17:17" s="964" customFormat="1" ht="15" customHeight="1" x14ac:dyDescent="0.25">
      <c r="Q9026" s="1123"/>
    </row>
    <row r="9027" spans="17:17" s="964" customFormat="1" ht="15" customHeight="1" x14ac:dyDescent="0.25">
      <c r="Q9027" s="1123"/>
    </row>
    <row r="9028" spans="17:17" s="964" customFormat="1" ht="15" customHeight="1" x14ac:dyDescent="0.25">
      <c r="Q9028" s="1123"/>
    </row>
    <row r="9029" spans="17:17" s="964" customFormat="1" ht="15" customHeight="1" x14ac:dyDescent="0.25">
      <c r="Q9029" s="1123"/>
    </row>
    <row r="9030" spans="17:17" s="964" customFormat="1" ht="15" customHeight="1" x14ac:dyDescent="0.25">
      <c r="Q9030" s="1123"/>
    </row>
    <row r="9031" spans="17:17" s="964" customFormat="1" ht="15" customHeight="1" x14ac:dyDescent="0.25">
      <c r="Q9031" s="1123"/>
    </row>
    <row r="9032" spans="17:17" s="964" customFormat="1" ht="15" customHeight="1" x14ac:dyDescent="0.25">
      <c r="Q9032" s="1123"/>
    </row>
    <row r="9033" spans="17:17" s="964" customFormat="1" ht="15" customHeight="1" x14ac:dyDescent="0.25">
      <c r="Q9033" s="1123"/>
    </row>
    <row r="9034" spans="17:17" s="964" customFormat="1" ht="15" customHeight="1" x14ac:dyDescent="0.25">
      <c r="Q9034" s="1123"/>
    </row>
    <row r="9035" spans="17:17" s="964" customFormat="1" ht="15" customHeight="1" x14ac:dyDescent="0.25">
      <c r="Q9035" s="1123"/>
    </row>
    <row r="9036" spans="17:17" s="964" customFormat="1" ht="15" customHeight="1" x14ac:dyDescent="0.25">
      <c r="Q9036" s="1123"/>
    </row>
    <row r="9037" spans="17:17" s="964" customFormat="1" ht="15" customHeight="1" x14ac:dyDescent="0.25">
      <c r="Q9037" s="1123"/>
    </row>
    <row r="9038" spans="17:17" s="964" customFormat="1" ht="15" customHeight="1" x14ac:dyDescent="0.25">
      <c r="Q9038" s="1123"/>
    </row>
    <row r="9039" spans="17:17" s="964" customFormat="1" ht="15" customHeight="1" x14ac:dyDescent="0.25">
      <c r="Q9039" s="1123"/>
    </row>
    <row r="9040" spans="17:17" s="964" customFormat="1" ht="15" customHeight="1" x14ac:dyDescent="0.25">
      <c r="Q9040" s="1123"/>
    </row>
    <row r="9041" spans="17:17" s="964" customFormat="1" ht="15" customHeight="1" x14ac:dyDescent="0.25">
      <c r="Q9041" s="1123"/>
    </row>
    <row r="9042" spans="17:17" s="964" customFormat="1" ht="15" customHeight="1" x14ac:dyDescent="0.25">
      <c r="Q9042" s="1123"/>
    </row>
    <row r="9043" spans="17:17" s="964" customFormat="1" ht="15" customHeight="1" x14ac:dyDescent="0.25">
      <c r="Q9043" s="1123"/>
    </row>
    <row r="9044" spans="17:17" s="964" customFormat="1" ht="15" customHeight="1" x14ac:dyDescent="0.25">
      <c r="Q9044" s="1123"/>
    </row>
    <row r="9045" spans="17:17" s="964" customFormat="1" ht="15" customHeight="1" x14ac:dyDescent="0.25">
      <c r="Q9045" s="1123"/>
    </row>
    <row r="9046" spans="17:17" s="964" customFormat="1" ht="15" customHeight="1" x14ac:dyDescent="0.25">
      <c r="Q9046" s="1123"/>
    </row>
    <row r="9047" spans="17:17" s="964" customFormat="1" ht="15" customHeight="1" x14ac:dyDescent="0.25">
      <c r="Q9047" s="1123"/>
    </row>
    <row r="9048" spans="17:17" s="964" customFormat="1" ht="15" customHeight="1" x14ac:dyDescent="0.25">
      <c r="Q9048" s="1123"/>
    </row>
    <row r="9049" spans="17:17" s="964" customFormat="1" ht="15" customHeight="1" x14ac:dyDescent="0.25">
      <c r="Q9049" s="1123"/>
    </row>
    <row r="9050" spans="17:17" s="964" customFormat="1" ht="15" customHeight="1" x14ac:dyDescent="0.25">
      <c r="Q9050" s="1123"/>
    </row>
    <row r="9051" spans="17:17" s="964" customFormat="1" ht="15" customHeight="1" x14ac:dyDescent="0.25">
      <c r="Q9051" s="1123"/>
    </row>
    <row r="9052" spans="17:17" s="964" customFormat="1" ht="15" customHeight="1" x14ac:dyDescent="0.25">
      <c r="Q9052" s="1123"/>
    </row>
    <row r="9053" spans="17:17" s="964" customFormat="1" ht="15" customHeight="1" x14ac:dyDescent="0.25">
      <c r="Q9053" s="1123"/>
    </row>
    <row r="9054" spans="17:17" s="964" customFormat="1" ht="15" customHeight="1" x14ac:dyDescent="0.25">
      <c r="Q9054" s="1123"/>
    </row>
    <row r="9055" spans="17:17" s="964" customFormat="1" ht="15" customHeight="1" x14ac:dyDescent="0.25">
      <c r="Q9055" s="1123"/>
    </row>
    <row r="9056" spans="17:17" s="964" customFormat="1" ht="15" customHeight="1" x14ac:dyDescent="0.25">
      <c r="Q9056" s="1123"/>
    </row>
    <row r="9057" spans="17:17" s="964" customFormat="1" ht="15" customHeight="1" x14ac:dyDescent="0.25">
      <c r="Q9057" s="1123"/>
    </row>
    <row r="9058" spans="17:17" s="964" customFormat="1" ht="15" customHeight="1" x14ac:dyDescent="0.25">
      <c r="Q9058" s="1123"/>
    </row>
    <row r="9059" spans="17:17" s="964" customFormat="1" ht="15" customHeight="1" x14ac:dyDescent="0.25">
      <c r="Q9059" s="1123"/>
    </row>
    <row r="9060" spans="17:17" s="964" customFormat="1" ht="15" customHeight="1" x14ac:dyDescent="0.25">
      <c r="Q9060" s="1123"/>
    </row>
    <row r="9061" spans="17:17" s="964" customFormat="1" ht="15" customHeight="1" x14ac:dyDescent="0.25">
      <c r="Q9061" s="1123"/>
    </row>
    <row r="9062" spans="17:17" s="964" customFormat="1" ht="15" customHeight="1" x14ac:dyDescent="0.25">
      <c r="Q9062" s="1123"/>
    </row>
    <row r="9063" spans="17:17" s="964" customFormat="1" ht="15" customHeight="1" x14ac:dyDescent="0.25">
      <c r="Q9063" s="1123"/>
    </row>
    <row r="9064" spans="17:17" s="964" customFormat="1" ht="15" customHeight="1" x14ac:dyDescent="0.25">
      <c r="Q9064" s="1123"/>
    </row>
    <row r="9065" spans="17:17" s="964" customFormat="1" ht="15" customHeight="1" x14ac:dyDescent="0.25">
      <c r="Q9065" s="1123"/>
    </row>
    <row r="9066" spans="17:17" s="964" customFormat="1" ht="15" customHeight="1" x14ac:dyDescent="0.25">
      <c r="Q9066" s="1123"/>
    </row>
    <row r="9067" spans="17:17" s="964" customFormat="1" ht="15" customHeight="1" x14ac:dyDescent="0.25">
      <c r="Q9067" s="1123"/>
    </row>
    <row r="9068" spans="17:17" s="964" customFormat="1" ht="15" customHeight="1" x14ac:dyDescent="0.25">
      <c r="Q9068" s="1123"/>
    </row>
    <row r="9069" spans="17:17" s="964" customFormat="1" ht="15" customHeight="1" x14ac:dyDescent="0.25">
      <c r="Q9069" s="1123"/>
    </row>
    <row r="9070" spans="17:17" s="964" customFormat="1" ht="15" customHeight="1" x14ac:dyDescent="0.25">
      <c r="Q9070" s="1123"/>
    </row>
    <row r="9071" spans="17:17" s="964" customFormat="1" ht="15" customHeight="1" x14ac:dyDescent="0.25">
      <c r="Q9071" s="1123"/>
    </row>
    <row r="9072" spans="17:17" s="964" customFormat="1" ht="15" customHeight="1" x14ac:dyDescent="0.25">
      <c r="Q9072" s="1123"/>
    </row>
    <row r="9073" spans="17:17" s="964" customFormat="1" ht="15" customHeight="1" x14ac:dyDescent="0.25">
      <c r="Q9073" s="1123"/>
    </row>
    <row r="9074" spans="17:17" s="964" customFormat="1" ht="15" customHeight="1" x14ac:dyDescent="0.25">
      <c r="Q9074" s="1123"/>
    </row>
    <row r="9075" spans="17:17" s="964" customFormat="1" ht="15" customHeight="1" x14ac:dyDescent="0.25">
      <c r="Q9075" s="1123"/>
    </row>
    <row r="9076" spans="17:17" s="964" customFormat="1" ht="15" customHeight="1" x14ac:dyDescent="0.25">
      <c r="Q9076" s="1123"/>
    </row>
    <row r="9077" spans="17:17" s="964" customFormat="1" ht="15" customHeight="1" x14ac:dyDescent="0.25">
      <c r="Q9077" s="1123"/>
    </row>
    <row r="9078" spans="17:17" s="964" customFormat="1" ht="15" customHeight="1" x14ac:dyDescent="0.25">
      <c r="Q9078" s="1123"/>
    </row>
    <row r="9079" spans="17:17" s="964" customFormat="1" ht="15" customHeight="1" x14ac:dyDescent="0.25">
      <c r="Q9079" s="1123"/>
    </row>
    <row r="9080" spans="17:17" s="964" customFormat="1" ht="15" customHeight="1" x14ac:dyDescent="0.25">
      <c r="Q9080" s="1123"/>
    </row>
    <row r="9081" spans="17:17" s="964" customFormat="1" ht="15" customHeight="1" x14ac:dyDescent="0.25">
      <c r="Q9081" s="1123"/>
    </row>
    <row r="9082" spans="17:17" s="964" customFormat="1" ht="15" customHeight="1" x14ac:dyDescent="0.25">
      <c r="Q9082" s="1123"/>
    </row>
    <row r="9083" spans="17:17" s="964" customFormat="1" ht="15" customHeight="1" x14ac:dyDescent="0.25">
      <c r="Q9083" s="1123"/>
    </row>
    <row r="9084" spans="17:17" s="964" customFormat="1" ht="15" customHeight="1" x14ac:dyDescent="0.25">
      <c r="Q9084" s="1123"/>
    </row>
    <row r="9085" spans="17:17" s="964" customFormat="1" ht="15" customHeight="1" x14ac:dyDescent="0.25">
      <c r="Q9085" s="1123"/>
    </row>
    <row r="9086" spans="17:17" s="964" customFormat="1" ht="15" customHeight="1" x14ac:dyDescent="0.25">
      <c r="Q9086" s="1123"/>
    </row>
    <row r="9087" spans="17:17" s="964" customFormat="1" ht="15" customHeight="1" x14ac:dyDescent="0.25">
      <c r="Q9087" s="1123"/>
    </row>
    <row r="9088" spans="17:17" s="964" customFormat="1" ht="15" customHeight="1" x14ac:dyDescent="0.25">
      <c r="Q9088" s="1123"/>
    </row>
    <row r="9089" spans="17:17" s="964" customFormat="1" ht="15" customHeight="1" x14ac:dyDescent="0.25">
      <c r="Q9089" s="1123"/>
    </row>
    <row r="9090" spans="17:17" s="964" customFormat="1" ht="15" customHeight="1" x14ac:dyDescent="0.25">
      <c r="Q9090" s="1123"/>
    </row>
    <row r="9091" spans="17:17" s="964" customFormat="1" ht="15" customHeight="1" x14ac:dyDescent="0.25">
      <c r="Q9091" s="1123"/>
    </row>
    <row r="9092" spans="17:17" s="964" customFormat="1" ht="15" customHeight="1" x14ac:dyDescent="0.25">
      <c r="Q9092" s="1123"/>
    </row>
    <row r="9093" spans="17:17" s="964" customFormat="1" ht="15" customHeight="1" x14ac:dyDescent="0.25">
      <c r="Q9093" s="1123"/>
    </row>
    <row r="9094" spans="17:17" s="964" customFormat="1" ht="15" customHeight="1" x14ac:dyDescent="0.25">
      <c r="Q9094" s="1123"/>
    </row>
    <row r="9095" spans="17:17" s="964" customFormat="1" ht="15" customHeight="1" x14ac:dyDescent="0.25">
      <c r="Q9095" s="1123"/>
    </row>
    <row r="9096" spans="17:17" s="964" customFormat="1" ht="15" customHeight="1" x14ac:dyDescent="0.25">
      <c r="Q9096" s="1123"/>
    </row>
    <row r="9097" spans="17:17" s="964" customFormat="1" ht="15" customHeight="1" x14ac:dyDescent="0.25">
      <c r="Q9097" s="1123"/>
    </row>
    <row r="9098" spans="17:17" s="964" customFormat="1" ht="15" customHeight="1" x14ac:dyDescent="0.25">
      <c r="Q9098" s="1123"/>
    </row>
    <row r="9099" spans="17:17" s="964" customFormat="1" ht="15" customHeight="1" x14ac:dyDescent="0.25">
      <c r="Q9099" s="1123"/>
    </row>
    <row r="9100" spans="17:17" s="964" customFormat="1" ht="15" customHeight="1" x14ac:dyDescent="0.25">
      <c r="Q9100" s="1123"/>
    </row>
    <row r="9101" spans="17:17" s="964" customFormat="1" ht="15" customHeight="1" x14ac:dyDescent="0.25">
      <c r="Q9101" s="1123"/>
    </row>
    <row r="9102" spans="17:17" s="964" customFormat="1" ht="15" customHeight="1" x14ac:dyDescent="0.25">
      <c r="Q9102" s="1123"/>
    </row>
    <row r="9103" spans="17:17" s="964" customFormat="1" ht="15" customHeight="1" x14ac:dyDescent="0.25">
      <c r="Q9103" s="1123"/>
    </row>
    <row r="9104" spans="17:17" s="964" customFormat="1" ht="15" customHeight="1" x14ac:dyDescent="0.25">
      <c r="Q9104" s="1123"/>
    </row>
    <row r="9105" spans="17:17" s="964" customFormat="1" ht="15" customHeight="1" x14ac:dyDescent="0.25">
      <c r="Q9105" s="1123"/>
    </row>
    <row r="9106" spans="17:17" s="964" customFormat="1" ht="15" customHeight="1" x14ac:dyDescent="0.25">
      <c r="Q9106" s="1123"/>
    </row>
    <row r="9107" spans="17:17" s="964" customFormat="1" ht="15" customHeight="1" x14ac:dyDescent="0.25">
      <c r="Q9107" s="1123"/>
    </row>
    <row r="9108" spans="17:17" s="964" customFormat="1" ht="15" customHeight="1" x14ac:dyDescent="0.25">
      <c r="Q9108" s="1123"/>
    </row>
    <row r="9109" spans="17:17" s="964" customFormat="1" ht="15" customHeight="1" x14ac:dyDescent="0.25">
      <c r="Q9109" s="1123"/>
    </row>
    <row r="9110" spans="17:17" s="964" customFormat="1" ht="15" customHeight="1" x14ac:dyDescent="0.25">
      <c r="Q9110" s="1123"/>
    </row>
    <row r="9111" spans="17:17" s="964" customFormat="1" ht="15" customHeight="1" x14ac:dyDescent="0.25">
      <c r="Q9111" s="1123"/>
    </row>
    <row r="9112" spans="17:17" s="964" customFormat="1" ht="15" customHeight="1" x14ac:dyDescent="0.25">
      <c r="Q9112" s="1123"/>
    </row>
    <row r="9113" spans="17:17" s="964" customFormat="1" ht="15" customHeight="1" x14ac:dyDescent="0.25">
      <c r="Q9113" s="1123"/>
    </row>
    <row r="9114" spans="17:17" s="964" customFormat="1" ht="15" customHeight="1" x14ac:dyDescent="0.25">
      <c r="Q9114" s="1123"/>
    </row>
    <row r="9115" spans="17:17" s="964" customFormat="1" ht="15" customHeight="1" x14ac:dyDescent="0.25">
      <c r="Q9115" s="1123"/>
    </row>
    <row r="9116" spans="17:17" s="964" customFormat="1" ht="15" customHeight="1" x14ac:dyDescent="0.25">
      <c r="Q9116" s="1123"/>
    </row>
    <row r="9117" spans="17:17" s="964" customFormat="1" ht="15" customHeight="1" x14ac:dyDescent="0.25">
      <c r="Q9117" s="1123"/>
    </row>
    <row r="9118" spans="17:17" s="964" customFormat="1" ht="15" customHeight="1" x14ac:dyDescent="0.25">
      <c r="Q9118" s="1123"/>
    </row>
    <row r="9119" spans="17:17" s="964" customFormat="1" ht="15" customHeight="1" x14ac:dyDescent="0.25">
      <c r="Q9119" s="1123"/>
    </row>
    <row r="9120" spans="17:17" s="964" customFormat="1" ht="15" customHeight="1" x14ac:dyDescent="0.25">
      <c r="Q9120" s="1123"/>
    </row>
    <row r="9121" spans="17:17" s="964" customFormat="1" ht="15" customHeight="1" x14ac:dyDescent="0.25">
      <c r="Q9121" s="1123"/>
    </row>
    <row r="9122" spans="17:17" s="964" customFormat="1" ht="15" customHeight="1" x14ac:dyDescent="0.25">
      <c r="Q9122" s="1123"/>
    </row>
    <row r="9123" spans="17:17" s="964" customFormat="1" ht="15" customHeight="1" x14ac:dyDescent="0.25">
      <c r="Q9123" s="1123"/>
    </row>
    <row r="9124" spans="17:17" s="964" customFormat="1" ht="15" customHeight="1" x14ac:dyDescent="0.25">
      <c r="Q9124" s="1123"/>
    </row>
    <row r="9125" spans="17:17" s="964" customFormat="1" ht="15" customHeight="1" x14ac:dyDescent="0.25">
      <c r="Q9125" s="1123"/>
    </row>
    <row r="9126" spans="17:17" s="964" customFormat="1" ht="15" customHeight="1" x14ac:dyDescent="0.25">
      <c r="Q9126" s="1123"/>
    </row>
    <row r="9127" spans="17:17" s="964" customFormat="1" ht="15" customHeight="1" x14ac:dyDescent="0.25">
      <c r="Q9127" s="1123"/>
    </row>
    <row r="9128" spans="17:17" s="964" customFormat="1" ht="15" customHeight="1" x14ac:dyDescent="0.25">
      <c r="Q9128" s="1123"/>
    </row>
    <row r="9129" spans="17:17" s="964" customFormat="1" ht="15" customHeight="1" x14ac:dyDescent="0.25">
      <c r="Q9129" s="1123"/>
    </row>
    <row r="9130" spans="17:17" s="964" customFormat="1" ht="15" customHeight="1" x14ac:dyDescent="0.25">
      <c r="Q9130" s="1123"/>
    </row>
    <row r="9131" spans="17:17" s="964" customFormat="1" ht="15" customHeight="1" x14ac:dyDescent="0.25">
      <c r="Q9131" s="1123"/>
    </row>
    <row r="9132" spans="17:17" s="964" customFormat="1" ht="15" customHeight="1" x14ac:dyDescent="0.25">
      <c r="Q9132" s="1123"/>
    </row>
    <row r="9133" spans="17:17" s="964" customFormat="1" ht="15" customHeight="1" x14ac:dyDescent="0.25">
      <c r="Q9133" s="1123"/>
    </row>
    <row r="9134" spans="17:17" s="964" customFormat="1" ht="15" customHeight="1" x14ac:dyDescent="0.25">
      <c r="Q9134" s="1123"/>
    </row>
    <row r="9135" spans="17:17" s="964" customFormat="1" ht="15" customHeight="1" x14ac:dyDescent="0.25">
      <c r="Q9135" s="1123"/>
    </row>
    <row r="9136" spans="17:17" s="964" customFormat="1" ht="15" customHeight="1" x14ac:dyDescent="0.25">
      <c r="Q9136" s="1123"/>
    </row>
    <row r="9137" spans="17:17" s="964" customFormat="1" ht="15" customHeight="1" x14ac:dyDescent="0.25">
      <c r="Q9137" s="1123"/>
    </row>
    <row r="9138" spans="17:17" s="964" customFormat="1" ht="15" customHeight="1" x14ac:dyDescent="0.25">
      <c r="Q9138" s="1123"/>
    </row>
    <row r="9139" spans="17:17" s="964" customFormat="1" ht="15" customHeight="1" x14ac:dyDescent="0.25">
      <c r="Q9139" s="1123"/>
    </row>
    <row r="9140" spans="17:17" s="964" customFormat="1" ht="15" customHeight="1" x14ac:dyDescent="0.25">
      <c r="Q9140" s="1123"/>
    </row>
    <row r="9141" spans="17:17" s="964" customFormat="1" ht="15" customHeight="1" x14ac:dyDescent="0.25">
      <c r="Q9141" s="1123"/>
    </row>
    <row r="9142" spans="17:17" s="964" customFormat="1" ht="15" customHeight="1" x14ac:dyDescent="0.25">
      <c r="Q9142" s="1123"/>
    </row>
    <row r="9143" spans="17:17" s="964" customFormat="1" ht="15" customHeight="1" x14ac:dyDescent="0.25">
      <c r="Q9143" s="1123"/>
    </row>
    <row r="9144" spans="17:17" s="964" customFormat="1" ht="15" customHeight="1" x14ac:dyDescent="0.25">
      <c r="Q9144" s="1123"/>
    </row>
    <row r="9145" spans="17:17" s="964" customFormat="1" ht="15" customHeight="1" x14ac:dyDescent="0.25">
      <c r="Q9145" s="1123"/>
    </row>
    <row r="9146" spans="17:17" s="964" customFormat="1" ht="15" customHeight="1" x14ac:dyDescent="0.25">
      <c r="Q9146" s="1123"/>
    </row>
    <row r="9147" spans="17:17" s="964" customFormat="1" ht="15" customHeight="1" x14ac:dyDescent="0.25">
      <c r="Q9147" s="1123"/>
    </row>
    <row r="9148" spans="17:17" s="964" customFormat="1" ht="15" customHeight="1" x14ac:dyDescent="0.25">
      <c r="Q9148" s="1123"/>
    </row>
    <row r="9149" spans="17:17" s="964" customFormat="1" ht="15" customHeight="1" x14ac:dyDescent="0.25">
      <c r="Q9149" s="1123"/>
    </row>
    <row r="9150" spans="17:17" s="964" customFormat="1" ht="15" customHeight="1" x14ac:dyDescent="0.25">
      <c r="Q9150" s="1123"/>
    </row>
    <row r="9151" spans="17:17" s="964" customFormat="1" ht="15" customHeight="1" x14ac:dyDescent="0.25">
      <c r="Q9151" s="1123"/>
    </row>
    <row r="9152" spans="17:17" s="964" customFormat="1" ht="15" customHeight="1" x14ac:dyDescent="0.25">
      <c r="Q9152" s="1123"/>
    </row>
    <row r="9153" spans="17:17" s="964" customFormat="1" ht="15" customHeight="1" x14ac:dyDescent="0.25">
      <c r="Q9153" s="1123"/>
    </row>
    <row r="9154" spans="17:17" s="964" customFormat="1" ht="15" customHeight="1" x14ac:dyDescent="0.25">
      <c r="Q9154" s="1123"/>
    </row>
    <row r="9155" spans="17:17" s="964" customFormat="1" ht="15" customHeight="1" x14ac:dyDescent="0.25">
      <c r="Q9155" s="1123"/>
    </row>
    <row r="9156" spans="17:17" s="964" customFormat="1" ht="15" customHeight="1" x14ac:dyDescent="0.25">
      <c r="Q9156" s="1123"/>
    </row>
    <row r="9157" spans="17:17" s="964" customFormat="1" ht="15" customHeight="1" x14ac:dyDescent="0.25">
      <c r="Q9157" s="1123"/>
    </row>
    <row r="9158" spans="17:17" s="964" customFormat="1" ht="15" customHeight="1" x14ac:dyDescent="0.25">
      <c r="Q9158" s="1123"/>
    </row>
    <row r="9159" spans="17:17" s="964" customFormat="1" ht="15" customHeight="1" x14ac:dyDescent="0.25">
      <c r="Q9159" s="1123"/>
    </row>
    <row r="9160" spans="17:17" s="964" customFormat="1" ht="15" customHeight="1" x14ac:dyDescent="0.25">
      <c r="Q9160" s="1123"/>
    </row>
    <row r="9161" spans="17:17" s="964" customFormat="1" ht="15" customHeight="1" x14ac:dyDescent="0.25">
      <c r="Q9161" s="1123"/>
    </row>
    <row r="9162" spans="17:17" s="964" customFormat="1" ht="15" customHeight="1" x14ac:dyDescent="0.25">
      <c r="Q9162" s="1123"/>
    </row>
    <row r="9163" spans="17:17" s="964" customFormat="1" ht="15" customHeight="1" x14ac:dyDescent="0.25">
      <c r="Q9163" s="1123"/>
    </row>
    <row r="9164" spans="17:17" s="964" customFormat="1" ht="15" customHeight="1" x14ac:dyDescent="0.25">
      <c r="Q9164" s="1123"/>
    </row>
    <row r="9165" spans="17:17" s="964" customFormat="1" ht="15" customHeight="1" x14ac:dyDescent="0.25">
      <c r="Q9165" s="1123"/>
    </row>
    <row r="9166" spans="17:17" s="964" customFormat="1" ht="15" customHeight="1" x14ac:dyDescent="0.25">
      <c r="Q9166" s="1123"/>
    </row>
    <row r="9167" spans="17:17" s="964" customFormat="1" ht="15" customHeight="1" x14ac:dyDescent="0.25">
      <c r="Q9167" s="1123"/>
    </row>
    <row r="9168" spans="17:17" s="964" customFormat="1" ht="15" customHeight="1" x14ac:dyDescent="0.25">
      <c r="Q9168" s="1123"/>
    </row>
    <row r="9169" spans="17:17" s="964" customFormat="1" ht="15" customHeight="1" x14ac:dyDescent="0.25">
      <c r="Q9169" s="1123"/>
    </row>
    <row r="9170" spans="17:17" s="964" customFormat="1" ht="15" customHeight="1" x14ac:dyDescent="0.25">
      <c r="Q9170" s="1123"/>
    </row>
    <row r="9171" spans="17:17" s="964" customFormat="1" ht="15" customHeight="1" x14ac:dyDescent="0.25">
      <c r="Q9171" s="1123"/>
    </row>
    <row r="9172" spans="17:17" s="964" customFormat="1" ht="15" customHeight="1" x14ac:dyDescent="0.25">
      <c r="Q9172" s="1123"/>
    </row>
    <row r="9173" spans="17:17" s="964" customFormat="1" ht="15" customHeight="1" x14ac:dyDescent="0.25">
      <c r="Q9173" s="1123"/>
    </row>
    <row r="9174" spans="17:17" s="964" customFormat="1" ht="15" customHeight="1" x14ac:dyDescent="0.25">
      <c r="Q9174" s="1123"/>
    </row>
    <row r="9175" spans="17:17" s="964" customFormat="1" ht="15" customHeight="1" x14ac:dyDescent="0.25">
      <c r="Q9175" s="1123"/>
    </row>
    <row r="9176" spans="17:17" s="964" customFormat="1" ht="15" customHeight="1" x14ac:dyDescent="0.25">
      <c r="Q9176" s="1123"/>
    </row>
    <row r="9177" spans="17:17" s="964" customFormat="1" ht="15" customHeight="1" x14ac:dyDescent="0.25">
      <c r="Q9177" s="1123"/>
    </row>
    <row r="9178" spans="17:17" s="964" customFormat="1" ht="15" customHeight="1" x14ac:dyDescent="0.25">
      <c r="Q9178" s="1123"/>
    </row>
    <row r="9179" spans="17:17" s="964" customFormat="1" ht="15" customHeight="1" x14ac:dyDescent="0.25">
      <c r="Q9179" s="1123"/>
    </row>
    <row r="9180" spans="17:17" s="964" customFormat="1" ht="15" customHeight="1" x14ac:dyDescent="0.25">
      <c r="Q9180" s="1123"/>
    </row>
    <row r="9181" spans="17:17" s="964" customFormat="1" ht="15" customHeight="1" x14ac:dyDescent="0.25">
      <c r="Q9181" s="1123"/>
    </row>
    <row r="9182" spans="17:17" s="964" customFormat="1" ht="15" customHeight="1" x14ac:dyDescent="0.25">
      <c r="Q9182" s="1123"/>
    </row>
    <row r="9183" spans="17:17" s="964" customFormat="1" ht="15" customHeight="1" x14ac:dyDescent="0.25">
      <c r="Q9183" s="1123"/>
    </row>
    <row r="9184" spans="17:17" s="964" customFormat="1" ht="15" customHeight="1" x14ac:dyDescent="0.25">
      <c r="Q9184" s="1123"/>
    </row>
    <row r="9185" spans="17:17" s="964" customFormat="1" ht="15" customHeight="1" x14ac:dyDescent="0.25">
      <c r="Q9185" s="1123"/>
    </row>
    <row r="9186" spans="17:17" s="964" customFormat="1" ht="15" customHeight="1" x14ac:dyDescent="0.25">
      <c r="Q9186" s="1123"/>
    </row>
    <row r="9187" spans="17:17" s="964" customFormat="1" ht="15" customHeight="1" x14ac:dyDescent="0.25">
      <c r="Q9187" s="1123"/>
    </row>
    <row r="9188" spans="17:17" s="964" customFormat="1" ht="15" customHeight="1" x14ac:dyDescent="0.25">
      <c r="Q9188" s="1123"/>
    </row>
    <row r="9189" spans="17:17" s="964" customFormat="1" ht="15" customHeight="1" x14ac:dyDescent="0.25">
      <c r="Q9189" s="1123"/>
    </row>
    <row r="9190" spans="17:17" s="964" customFormat="1" ht="15" customHeight="1" x14ac:dyDescent="0.25">
      <c r="Q9190" s="1123"/>
    </row>
    <row r="9191" spans="17:17" s="964" customFormat="1" ht="15" customHeight="1" x14ac:dyDescent="0.25">
      <c r="Q9191" s="1123"/>
    </row>
    <row r="9192" spans="17:17" s="964" customFormat="1" ht="15" customHeight="1" x14ac:dyDescent="0.25">
      <c r="Q9192" s="1123"/>
    </row>
    <row r="9193" spans="17:17" s="964" customFormat="1" ht="15" customHeight="1" x14ac:dyDescent="0.25">
      <c r="Q9193" s="1123"/>
    </row>
    <row r="9194" spans="17:17" s="964" customFormat="1" ht="15" customHeight="1" x14ac:dyDescent="0.25">
      <c r="Q9194" s="1123"/>
    </row>
    <row r="9195" spans="17:17" s="964" customFormat="1" ht="15" customHeight="1" x14ac:dyDescent="0.25">
      <c r="Q9195" s="1123"/>
    </row>
    <row r="9196" spans="17:17" s="964" customFormat="1" ht="15" customHeight="1" x14ac:dyDescent="0.25">
      <c r="Q9196" s="1123"/>
    </row>
    <row r="9197" spans="17:17" s="964" customFormat="1" ht="15" customHeight="1" x14ac:dyDescent="0.25">
      <c r="Q9197" s="1123"/>
    </row>
    <row r="9198" spans="17:17" s="964" customFormat="1" ht="15" customHeight="1" x14ac:dyDescent="0.25">
      <c r="Q9198" s="1123"/>
    </row>
    <row r="9199" spans="17:17" s="964" customFormat="1" ht="15" customHeight="1" x14ac:dyDescent="0.25">
      <c r="Q9199" s="1123"/>
    </row>
    <row r="9200" spans="17:17" s="964" customFormat="1" ht="15" customHeight="1" x14ac:dyDescent="0.25">
      <c r="Q9200" s="1123"/>
    </row>
    <row r="9201" spans="17:17" s="964" customFormat="1" ht="15" customHeight="1" x14ac:dyDescent="0.25">
      <c r="Q9201" s="1123"/>
    </row>
    <row r="9202" spans="17:17" s="964" customFormat="1" ht="15" customHeight="1" x14ac:dyDescent="0.25">
      <c r="Q9202" s="1123"/>
    </row>
    <row r="9203" spans="17:17" s="964" customFormat="1" ht="15" customHeight="1" x14ac:dyDescent="0.25">
      <c r="Q9203" s="1123"/>
    </row>
    <row r="9204" spans="17:17" s="964" customFormat="1" ht="15" customHeight="1" x14ac:dyDescent="0.25">
      <c r="Q9204" s="1123"/>
    </row>
    <row r="9205" spans="17:17" s="964" customFormat="1" ht="15" customHeight="1" x14ac:dyDescent="0.25">
      <c r="Q9205" s="1123"/>
    </row>
    <row r="9206" spans="17:17" s="964" customFormat="1" ht="15" customHeight="1" x14ac:dyDescent="0.25">
      <c r="Q9206" s="1123"/>
    </row>
    <row r="9207" spans="17:17" s="964" customFormat="1" ht="15" customHeight="1" x14ac:dyDescent="0.25">
      <c r="Q9207" s="1123"/>
    </row>
    <row r="9208" spans="17:17" s="964" customFormat="1" ht="15" customHeight="1" x14ac:dyDescent="0.25">
      <c r="Q9208" s="1123"/>
    </row>
    <row r="9209" spans="17:17" s="964" customFormat="1" ht="15" customHeight="1" x14ac:dyDescent="0.25">
      <c r="Q9209" s="1123"/>
    </row>
    <row r="9210" spans="17:17" s="964" customFormat="1" ht="15" customHeight="1" x14ac:dyDescent="0.25">
      <c r="Q9210" s="1123"/>
    </row>
    <row r="9211" spans="17:17" s="964" customFormat="1" ht="15" customHeight="1" x14ac:dyDescent="0.25">
      <c r="Q9211" s="1123"/>
    </row>
    <row r="9212" spans="17:17" s="964" customFormat="1" ht="15" customHeight="1" x14ac:dyDescent="0.25">
      <c r="Q9212" s="1123"/>
    </row>
    <row r="9213" spans="17:17" s="964" customFormat="1" ht="15" customHeight="1" x14ac:dyDescent="0.25">
      <c r="Q9213" s="1123"/>
    </row>
    <row r="9214" spans="17:17" s="964" customFormat="1" ht="15" customHeight="1" x14ac:dyDescent="0.25">
      <c r="Q9214" s="1123"/>
    </row>
    <row r="9215" spans="17:17" s="964" customFormat="1" ht="15" customHeight="1" x14ac:dyDescent="0.25">
      <c r="Q9215" s="1123"/>
    </row>
    <row r="9216" spans="17:17" s="964" customFormat="1" ht="15" customHeight="1" x14ac:dyDescent="0.25">
      <c r="Q9216" s="1123"/>
    </row>
    <row r="9217" spans="17:17" s="964" customFormat="1" ht="15" customHeight="1" x14ac:dyDescent="0.25">
      <c r="Q9217" s="1123"/>
    </row>
    <row r="9218" spans="17:17" s="964" customFormat="1" ht="15" customHeight="1" x14ac:dyDescent="0.25">
      <c r="Q9218" s="1123"/>
    </row>
    <row r="9219" spans="17:17" s="964" customFormat="1" ht="15" customHeight="1" x14ac:dyDescent="0.25">
      <c r="Q9219" s="1123"/>
    </row>
    <row r="9220" spans="17:17" s="964" customFormat="1" ht="15" customHeight="1" x14ac:dyDescent="0.25">
      <c r="Q9220" s="1123"/>
    </row>
    <row r="9221" spans="17:17" s="964" customFormat="1" ht="15" customHeight="1" x14ac:dyDescent="0.25">
      <c r="Q9221" s="1123"/>
    </row>
    <row r="9222" spans="17:17" s="964" customFormat="1" ht="15" customHeight="1" x14ac:dyDescent="0.25">
      <c r="Q9222" s="1123"/>
    </row>
    <row r="9223" spans="17:17" s="964" customFormat="1" ht="15" customHeight="1" x14ac:dyDescent="0.25">
      <c r="Q9223" s="1123"/>
    </row>
    <row r="9224" spans="17:17" s="964" customFormat="1" ht="15" customHeight="1" x14ac:dyDescent="0.25">
      <c r="Q9224" s="1123"/>
    </row>
    <row r="9225" spans="17:17" s="964" customFormat="1" ht="15" customHeight="1" x14ac:dyDescent="0.25">
      <c r="Q9225" s="1123"/>
    </row>
    <row r="9226" spans="17:17" s="964" customFormat="1" ht="15" customHeight="1" x14ac:dyDescent="0.25">
      <c r="Q9226" s="1123"/>
    </row>
    <row r="9227" spans="17:17" s="964" customFormat="1" ht="15" customHeight="1" x14ac:dyDescent="0.25">
      <c r="Q9227" s="1123"/>
    </row>
    <row r="9228" spans="17:17" s="964" customFormat="1" ht="15" customHeight="1" x14ac:dyDescent="0.25">
      <c r="Q9228" s="1123"/>
    </row>
    <row r="9229" spans="17:17" s="964" customFormat="1" ht="15" customHeight="1" x14ac:dyDescent="0.25">
      <c r="Q9229" s="1123"/>
    </row>
    <row r="9230" spans="17:17" s="964" customFormat="1" ht="15" customHeight="1" x14ac:dyDescent="0.25">
      <c r="Q9230" s="1123"/>
    </row>
    <row r="9231" spans="17:17" s="964" customFormat="1" ht="15" customHeight="1" x14ac:dyDescent="0.25">
      <c r="Q9231" s="1123"/>
    </row>
    <row r="9232" spans="17:17" s="964" customFormat="1" ht="15" customHeight="1" x14ac:dyDescent="0.25">
      <c r="Q9232" s="1123"/>
    </row>
    <row r="9233" spans="17:17" s="964" customFormat="1" ht="15" customHeight="1" x14ac:dyDescent="0.25">
      <c r="Q9233" s="1123"/>
    </row>
    <row r="9234" spans="17:17" s="964" customFormat="1" ht="15" customHeight="1" x14ac:dyDescent="0.25">
      <c r="Q9234" s="1123"/>
    </row>
    <row r="9235" spans="17:17" s="964" customFormat="1" ht="15" customHeight="1" x14ac:dyDescent="0.25">
      <c r="Q9235" s="1123"/>
    </row>
    <row r="9236" spans="17:17" s="964" customFormat="1" ht="15" customHeight="1" x14ac:dyDescent="0.25">
      <c r="Q9236" s="1123"/>
    </row>
    <row r="9237" spans="17:17" s="964" customFormat="1" ht="15" customHeight="1" x14ac:dyDescent="0.25">
      <c r="Q9237" s="1123"/>
    </row>
    <row r="9238" spans="17:17" s="964" customFormat="1" ht="15" customHeight="1" x14ac:dyDescent="0.25">
      <c r="Q9238" s="1123"/>
    </row>
    <row r="9239" spans="17:17" s="964" customFormat="1" ht="15" customHeight="1" x14ac:dyDescent="0.25">
      <c r="Q9239" s="1123"/>
    </row>
    <row r="9240" spans="17:17" s="964" customFormat="1" ht="15" customHeight="1" x14ac:dyDescent="0.25">
      <c r="Q9240" s="1123"/>
    </row>
    <row r="9241" spans="17:17" s="964" customFormat="1" ht="15" customHeight="1" x14ac:dyDescent="0.25">
      <c r="Q9241" s="1123"/>
    </row>
    <row r="9242" spans="17:17" s="964" customFormat="1" ht="15" customHeight="1" x14ac:dyDescent="0.25">
      <c r="Q9242" s="1123"/>
    </row>
    <row r="9243" spans="17:17" s="964" customFormat="1" ht="15" customHeight="1" x14ac:dyDescent="0.25">
      <c r="Q9243" s="1123"/>
    </row>
    <row r="9244" spans="17:17" s="964" customFormat="1" ht="15" customHeight="1" x14ac:dyDescent="0.25">
      <c r="Q9244" s="1123"/>
    </row>
    <row r="9245" spans="17:17" s="964" customFormat="1" ht="15" customHeight="1" x14ac:dyDescent="0.25">
      <c r="Q9245" s="1123"/>
    </row>
    <row r="9246" spans="17:17" s="964" customFormat="1" ht="15" customHeight="1" x14ac:dyDescent="0.25">
      <c r="Q9246" s="1123"/>
    </row>
    <row r="9247" spans="17:17" s="964" customFormat="1" ht="15" customHeight="1" x14ac:dyDescent="0.25">
      <c r="Q9247" s="1123"/>
    </row>
    <row r="9248" spans="17:17" s="964" customFormat="1" ht="15" customHeight="1" x14ac:dyDescent="0.25">
      <c r="Q9248" s="1123"/>
    </row>
    <row r="9249" spans="17:17" s="964" customFormat="1" ht="15" customHeight="1" x14ac:dyDescent="0.25">
      <c r="Q9249" s="1123"/>
    </row>
    <row r="9250" spans="17:17" s="964" customFormat="1" ht="15" customHeight="1" x14ac:dyDescent="0.25">
      <c r="Q9250" s="1123"/>
    </row>
    <row r="9251" spans="17:17" s="964" customFormat="1" ht="15" customHeight="1" x14ac:dyDescent="0.25">
      <c r="Q9251" s="1123"/>
    </row>
    <row r="9252" spans="17:17" s="964" customFormat="1" ht="15" customHeight="1" x14ac:dyDescent="0.25">
      <c r="Q9252" s="1123"/>
    </row>
    <row r="9253" spans="17:17" s="964" customFormat="1" ht="15" customHeight="1" x14ac:dyDescent="0.25">
      <c r="Q9253" s="1123"/>
    </row>
    <row r="9254" spans="17:17" s="964" customFormat="1" ht="15" customHeight="1" x14ac:dyDescent="0.25">
      <c r="Q9254" s="1123"/>
    </row>
    <row r="9255" spans="17:17" s="964" customFormat="1" ht="15" customHeight="1" x14ac:dyDescent="0.25">
      <c r="Q9255" s="1123"/>
    </row>
    <row r="9256" spans="17:17" s="964" customFormat="1" ht="15" customHeight="1" x14ac:dyDescent="0.25">
      <c r="Q9256" s="1123"/>
    </row>
    <row r="9257" spans="17:17" s="964" customFormat="1" ht="15" customHeight="1" x14ac:dyDescent="0.25">
      <c r="Q9257" s="1123"/>
    </row>
    <row r="9258" spans="17:17" s="964" customFormat="1" ht="15" customHeight="1" x14ac:dyDescent="0.25">
      <c r="Q9258" s="1123"/>
    </row>
    <row r="9259" spans="17:17" s="964" customFormat="1" ht="15" customHeight="1" x14ac:dyDescent="0.25">
      <c r="Q9259" s="1123"/>
    </row>
    <row r="9260" spans="17:17" s="964" customFormat="1" ht="15" customHeight="1" x14ac:dyDescent="0.25">
      <c r="Q9260" s="1123"/>
    </row>
    <row r="9261" spans="17:17" s="964" customFormat="1" ht="15" customHeight="1" x14ac:dyDescent="0.25">
      <c r="Q9261" s="1123"/>
    </row>
    <row r="9262" spans="17:17" s="964" customFormat="1" ht="15" customHeight="1" x14ac:dyDescent="0.25">
      <c r="Q9262" s="1123"/>
    </row>
    <row r="9263" spans="17:17" s="964" customFormat="1" ht="15" customHeight="1" x14ac:dyDescent="0.25">
      <c r="Q9263" s="1123"/>
    </row>
    <row r="9264" spans="17:17" s="964" customFormat="1" ht="15" customHeight="1" x14ac:dyDescent="0.25">
      <c r="Q9264" s="1123"/>
    </row>
    <row r="9265" spans="17:17" s="964" customFormat="1" ht="15" customHeight="1" x14ac:dyDescent="0.25">
      <c r="Q9265" s="1123"/>
    </row>
    <row r="9266" spans="17:17" s="964" customFormat="1" ht="15" customHeight="1" x14ac:dyDescent="0.25">
      <c r="Q9266" s="1123"/>
    </row>
    <row r="9267" spans="17:17" s="964" customFormat="1" ht="15" customHeight="1" x14ac:dyDescent="0.25">
      <c r="Q9267" s="1123"/>
    </row>
    <row r="9268" spans="17:17" s="964" customFormat="1" ht="15" customHeight="1" x14ac:dyDescent="0.25">
      <c r="Q9268" s="1123"/>
    </row>
    <row r="9269" spans="17:17" s="964" customFormat="1" ht="15" customHeight="1" x14ac:dyDescent="0.25">
      <c r="Q9269" s="1123"/>
    </row>
    <row r="9270" spans="17:17" s="964" customFormat="1" ht="15" customHeight="1" x14ac:dyDescent="0.25">
      <c r="Q9270" s="1123"/>
    </row>
    <row r="9271" spans="17:17" s="964" customFormat="1" ht="15" customHeight="1" x14ac:dyDescent="0.25">
      <c r="Q9271" s="1123"/>
    </row>
    <row r="9272" spans="17:17" s="964" customFormat="1" ht="15" customHeight="1" x14ac:dyDescent="0.25">
      <c r="Q9272" s="1123"/>
    </row>
    <row r="9273" spans="17:17" s="964" customFormat="1" ht="15" customHeight="1" x14ac:dyDescent="0.25">
      <c r="Q9273" s="1123"/>
    </row>
    <row r="9274" spans="17:17" s="964" customFormat="1" ht="15" customHeight="1" x14ac:dyDescent="0.25">
      <c r="Q9274" s="1123"/>
    </row>
    <row r="9275" spans="17:17" s="964" customFormat="1" ht="15" customHeight="1" x14ac:dyDescent="0.25">
      <c r="Q9275" s="1123"/>
    </row>
    <row r="9276" spans="17:17" s="964" customFormat="1" ht="15" customHeight="1" x14ac:dyDescent="0.25">
      <c r="Q9276" s="1123"/>
    </row>
    <row r="9277" spans="17:17" s="964" customFormat="1" ht="15" customHeight="1" x14ac:dyDescent="0.25">
      <c r="Q9277" s="1123"/>
    </row>
    <row r="9278" spans="17:17" s="964" customFormat="1" ht="15" customHeight="1" x14ac:dyDescent="0.25">
      <c r="Q9278" s="1123"/>
    </row>
    <row r="9279" spans="17:17" s="964" customFormat="1" ht="15" customHeight="1" x14ac:dyDescent="0.25">
      <c r="Q9279" s="1123"/>
    </row>
    <row r="9280" spans="17:17" s="964" customFormat="1" ht="15" customHeight="1" x14ac:dyDescent="0.25">
      <c r="Q9280" s="1123"/>
    </row>
    <row r="9281" spans="17:17" s="964" customFormat="1" ht="15" customHeight="1" x14ac:dyDescent="0.25">
      <c r="Q9281" s="1123"/>
    </row>
    <row r="9282" spans="17:17" s="964" customFormat="1" ht="15" customHeight="1" x14ac:dyDescent="0.25">
      <c r="Q9282" s="1123"/>
    </row>
    <row r="9283" spans="17:17" s="964" customFormat="1" ht="15" customHeight="1" x14ac:dyDescent="0.25">
      <c r="Q9283" s="1123"/>
    </row>
    <row r="9284" spans="17:17" s="964" customFormat="1" ht="15" customHeight="1" x14ac:dyDescent="0.25">
      <c r="Q9284" s="1123"/>
    </row>
    <row r="9285" spans="17:17" s="964" customFormat="1" ht="15" customHeight="1" x14ac:dyDescent="0.25">
      <c r="Q9285" s="1123"/>
    </row>
    <row r="9286" spans="17:17" s="964" customFormat="1" ht="15" customHeight="1" x14ac:dyDescent="0.25">
      <c r="Q9286" s="1123"/>
    </row>
    <row r="9287" spans="17:17" s="964" customFormat="1" ht="15" customHeight="1" x14ac:dyDescent="0.25">
      <c r="Q9287" s="1123"/>
    </row>
    <row r="9288" spans="17:17" s="964" customFormat="1" ht="15" customHeight="1" x14ac:dyDescent="0.25">
      <c r="Q9288" s="1123"/>
    </row>
    <row r="9289" spans="17:17" s="964" customFormat="1" ht="15" customHeight="1" x14ac:dyDescent="0.25">
      <c r="Q9289" s="1123"/>
    </row>
    <row r="9290" spans="17:17" s="964" customFormat="1" ht="15" customHeight="1" x14ac:dyDescent="0.25">
      <c r="Q9290" s="1123"/>
    </row>
    <row r="9291" spans="17:17" s="964" customFormat="1" ht="15" customHeight="1" x14ac:dyDescent="0.25">
      <c r="Q9291" s="1123"/>
    </row>
    <row r="9292" spans="17:17" s="964" customFormat="1" ht="15" customHeight="1" x14ac:dyDescent="0.25">
      <c r="Q9292" s="1123"/>
    </row>
    <row r="9293" spans="17:17" s="964" customFormat="1" ht="15" customHeight="1" x14ac:dyDescent="0.25">
      <c r="Q9293" s="1123"/>
    </row>
    <row r="9294" spans="17:17" s="964" customFormat="1" ht="15" customHeight="1" x14ac:dyDescent="0.25">
      <c r="Q9294" s="1123"/>
    </row>
    <row r="9295" spans="17:17" s="964" customFormat="1" ht="15" customHeight="1" x14ac:dyDescent="0.25">
      <c r="Q9295" s="1123"/>
    </row>
    <row r="9296" spans="17:17" s="964" customFormat="1" ht="15" customHeight="1" x14ac:dyDescent="0.25">
      <c r="Q9296" s="1123"/>
    </row>
    <row r="9297" spans="17:17" s="964" customFormat="1" ht="15" customHeight="1" x14ac:dyDescent="0.25">
      <c r="Q9297" s="1123"/>
    </row>
    <row r="9298" spans="17:17" s="964" customFormat="1" ht="15" customHeight="1" x14ac:dyDescent="0.25">
      <c r="Q9298" s="1123"/>
    </row>
    <row r="9299" spans="17:17" s="964" customFormat="1" ht="15" customHeight="1" x14ac:dyDescent="0.25">
      <c r="Q9299" s="1123"/>
    </row>
    <row r="9300" spans="17:17" s="964" customFormat="1" ht="15" customHeight="1" x14ac:dyDescent="0.25">
      <c r="Q9300" s="1123"/>
    </row>
    <row r="9301" spans="17:17" s="964" customFormat="1" ht="15" customHeight="1" x14ac:dyDescent="0.25">
      <c r="Q9301" s="1123"/>
    </row>
    <row r="9302" spans="17:17" s="964" customFormat="1" ht="15" customHeight="1" x14ac:dyDescent="0.25">
      <c r="Q9302" s="1123"/>
    </row>
    <row r="9303" spans="17:17" s="964" customFormat="1" ht="15" customHeight="1" x14ac:dyDescent="0.25">
      <c r="Q9303" s="1123"/>
    </row>
    <row r="9304" spans="17:17" s="964" customFormat="1" ht="15" customHeight="1" x14ac:dyDescent="0.25">
      <c r="Q9304" s="1123"/>
    </row>
    <row r="9305" spans="17:17" s="964" customFormat="1" ht="15" customHeight="1" x14ac:dyDescent="0.25">
      <c r="Q9305" s="1123"/>
    </row>
    <row r="9306" spans="17:17" s="964" customFormat="1" ht="15" customHeight="1" x14ac:dyDescent="0.25">
      <c r="Q9306" s="1123"/>
    </row>
    <row r="9307" spans="17:17" s="964" customFormat="1" ht="15" customHeight="1" x14ac:dyDescent="0.25">
      <c r="Q9307" s="1123"/>
    </row>
    <row r="9308" spans="17:17" s="964" customFormat="1" ht="15" customHeight="1" x14ac:dyDescent="0.25">
      <c r="Q9308" s="1123"/>
    </row>
    <row r="9309" spans="17:17" s="964" customFormat="1" ht="15" customHeight="1" x14ac:dyDescent="0.25">
      <c r="Q9309" s="1123"/>
    </row>
    <row r="9310" spans="17:17" s="964" customFormat="1" ht="15" customHeight="1" x14ac:dyDescent="0.25">
      <c r="Q9310" s="1123"/>
    </row>
    <row r="9311" spans="17:17" s="964" customFormat="1" ht="15" customHeight="1" x14ac:dyDescent="0.25">
      <c r="Q9311" s="1123"/>
    </row>
    <row r="9312" spans="17:17" s="964" customFormat="1" ht="15" customHeight="1" x14ac:dyDescent="0.25">
      <c r="Q9312" s="1123"/>
    </row>
    <row r="9313" spans="17:17" s="964" customFormat="1" ht="15" customHeight="1" x14ac:dyDescent="0.25">
      <c r="Q9313" s="1123"/>
    </row>
    <row r="9314" spans="17:17" s="964" customFormat="1" ht="15" customHeight="1" x14ac:dyDescent="0.25">
      <c r="Q9314" s="1123"/>
    </row>
    <row r="9315" spans="17:17" s="964" customFormat="1" ht="15" customHeight="1" x14ac:dyDescent="0.25">
      <c r="Q9315" s="1123"/>
    </row>
    <row r="9316" spans="17:17" s="964" customFormat="1" ht="15" customHeight="1" x14ac:dyDescent="0.25">
      <c r="Q9316" s="1123"/>
    </row>
    <row r="9317" spans="17:17" s="964" customFormat="1" ht="15" customHeight="1" x14ac:dyDescent="0.25">
      <c r="Q9317" s="1123"/>
    </row>
    <row r="9318" spans="17:17" s="964" customFormat="1" ht="15" customHeight="1" x14ac:dyDescent="0.25">
      <c r="Q9318" s="1123"/>
    </row>
    <row r="9319" spans="17:17" s="964" customFormat="1" ht="15" customHeight="1" x14ac:dyDescent="0.25">
      <c r="Q9319" s="1123"/>
    </row>
    <row r="9320" spans="17:17" s="964" customFormat="1" ht="15" customHeight="1" x14ac:dyDescent="0.25">
      <c r="Q9320" s="1123"/>
    </row>
    <row r="9321" spans="17:17" s="964" customFormat="1" ht="15" customHeight="1" x14ac:dyDescent="0.25">
      <c r="Q9321" s="1123"/>
    </row>
    <row r="9322" spans="17:17" s="964" customFormat="1" ht="15" customHeight="1" x14ac:dyDescent="0.25">
      <c r="Q9322" s="1123"/>
    </row>
    <row r="9323" spans="17:17" s="964" customFormat="1" ht="15" customHeight="1" x14ac:dyDescent="0.25">
      <c r="Q9323" s="1123"/>
    </row>
    <row r="9324" spans="17:17" s="964" customFormat="1" ht="15" customHeight="1" x14ac:dyDescent="0.25">
      <c r="Q9324" s="1123"/>
    </row>
    <row r="9325" spans="17:17" s="964" customFormat="1" ht="15" customHeight="1" x14ac:dyDescent="0.25">
      <c r="Q9325" s="1123"/>
    </row>
    <row r="9326" spans="17:17" s="964" customFormat="1" ht="15" customHeight="1" x14ac:dyDescent="0.25">
      <c r="Q9326" s="1123"/>
    </row>
    <row r="9327" spans="17:17" s="964" customFormat="1" ht="15" customHeight="1" x14ac:dyDescent="0.25">
      <c r="Q9327" s="1123"/>
    </row>
    <row r="9328" spans="17:17" s="964" customFormat="1" ht="15" customHeight="1" x14ac:dyDescent="0.25">
      <c r="Q9328" s="1123"/>
    </row>
    <row r="9329" spans="17:17" s="964" customFormat="1" ht="15" customHeight="1" x14ac:dyDescent="0.25">
      <c r="Q9329" s="1123"/>
    </row>
    <row r="9330" spans="17:17" s="964" customFormat="1" ht="15" customHeight="1" x14ac:dyDescent="0.25">
      <c r="Q9330" s="1123"/>
    </row>
    <row r="9331" spans="17:17" s="964" customFormat="1" ht="15" customHeight="1" x14ac:dyDescent="0.25">
      <c r="Q9331" s="1123"/>
    </row>
    <row r="9332" spans="17:17" s="964" customFormat="1" ht="15" customHeight="1" x14ac:dyDescent="0.25">
      <c r="Q9332" s="1123"/>
    </row>
    <row r="9333" spans="17:17" s="964" customFormat="1" ht="15" customHeight="1" x14ac:dyDescent="0.25">
      <c r="Q9333" s="1123"/>
    </row>
    <row r="9334" spans="17:17" s="964" customFormat="1" ht="15" customHeight="1" x14ac:dyDescent="0.25">
      <c r="Q9334" s="1123"/>
    </row>
    <row r="9335" spans="17:17" s="964" customFormat="1" ht="15" customHeight="1" x14ac:dyDescent="0.25">
      <c r="Q9335" s="1123"/>
    </row>
    <row r="9336" spans="17:17" s="964" customFormat="1" ht="15" customHeight="1" x14ac:dyDescent="0.25">
      <c r="Q9336" s="1123"/>
    </row>
    <row r="9337" spans="17:17" s="964" customFormat="1" ht="15" customHeight="1" x14ac:dyDescent="0.25">
      <c r="Q9337" s="1123"/>
    </row>
    <row r="9338" spans="17:17" s="964" customFormat="1" ht="15" customHeight="1" x14ac:dyDescent="0.25">
      <c r="Q9338" s="1123"/>
    </row>
    <row r="9339" spans="17:17" s="964" customFormat="1" ht="15" customHeight="1" x14ac:dyDescent="0.25">
      <c r="Q9339" s="1123"/>
    </row>
    <row r="9340" spans="17:17" s="964" customFormat="1" ht="15" customHeight="1" x14ac:dyDescent="0.25">
      <c r="Q9340" s="1123"/>
    </row>
    <row r="9341" spans="17:17" s="964" customFormat="1" ht="15" customHeight="1" x14ac:dyDescent="0.25">
      <c r="Q9341" s="1123"/>
    </row>
    <row r="9342" spans="17:17" s="964" customFormat="1" ht="15" customHeight="1" x14ac:dyDescent="0.25">
      <c r="Q9342" s="1123"/>
    </row>
    <row r="9343" spans="17:17" s="964" customFormat="1" ht="15" customHeight="1" x14ac:dyDescent="0.25">
      <c r="Q9343" s="1123"/>
    </row>
    <row r="9344" spans="17:17" s="964" customFormat="1" ht="15" customHeight="1" x14ac:dyDescent="0.25">
      <c r="Q9344" s="1123"/>
    </row>
    <row r="9345" spans="17:17" s="964" customFormat="1" ht="15" customHeight="1" x14ac:dyDescent="0.25">
      <c r="Q9345" s="1123"/>
    </row>
    <row r="9346" spans="17:17" s="964" customFormat="1" ht="15" customHeight="1" x14ac:dyDescent="0.25">
      <c r="Q9346" s="1123"/>
    </row>
    <row r="9347" spans="17:17" s="964" customFormat="1" ht="15" customHeight="1" x14ac:dyDescent="0.25">
      <c r="Q9347" s="1123"/>
    </row>
    <row r="9348" spans="17:17" s="964" customFormat="1" ht="15" customHeight="1" x14ac:dyDescent="0.25">
      <c r="Q9348" s="1123"/>
    </row>
    <row r="9349" spans="17:17" s="964" customFormat="1" ht="15" customHeight="1" x14ac:dyDescent="0.25">
      <c r="Q9349" s="1123"/>
    </row>
    <row r="9350" spans="17:17" s="964" customFormat="1" ht="15" customHeight="1" x14ac:dyDescent="0.25">
      <c r="Q9350" s="1123"/>
    </row>
    <row r="9351" spans="17:17" s="964" customFormat="1" ht="15" customHeight="1" x14ac:dyDescent="0.25">
      <c r="Q9351" s="1123"/>
    </row>
    <row r="9352" spans="17:17" s="964" customFormat="1" ht="15" customHeight="1" x14ac:dyDescent="0.25">
      <c r="Q9352" s="1123"/>
    </row>
    <row r="9353" spans="17:17" s="964" customFormat="1" ht="15" customHeight="1" x14ac:dyDescent="0.25">
      <c r="Q9353" s="1123"/>
    </row>
    <row r="9354" spans="17:17" s="964" customFormat="1" ht="15" customHeight="1" x14ac:dyDescent="0.25">
      <c r="Q9354" s="1123"/>
    </row>
    <row r="9355" spans="17:17" s="964" customFormat="1" ht="15" customHeight="1" x14ac:dyDescent="0.25">
      <c r="Q9355" s="1123"/>
    </row>
    <row r="9356" spans="17:17" s="964" customFormat="1" ht="15" customHeight="1" x14ac:dyDescent="0.25">
      <c r="Q9356" s="1123"/>
    </row>
    <row r="9357" spans="17:17" s="964" customFormat="1" ht="15" customHeight="1" x14ac:dyDescent="0.25">
      <c r="Q9357" s="1123"/>
    </row>
    <row r="9358" spans="17:17" s="964" customFormat="1" ht="15" customHeight="1" x14ac:dyDescent="0.25">
      <c r="Q9358" s="1123"/>
    </row>
    <row r="9359" spans="17:17" s="964" customFormat="1" ht="15" customHeight="1" x14ac:dyDescent="0.25">
      <c r="Q9359" s="1123"/>
    </row>
    <row r="9360" spans="17:17" s="964" customFormat="1" ht="15" customHeight="1" x14ac:dyDescent="0.25">
      <c r="Q9360" s="1123"/>
    </row>
    <row r="9361" spans="17:17" s="964" customFormat="1" ht="15" customHeight="1" x14ac:dyDescent="0.25">
      <c r="Q9361" s="1123"/>
    </row>
    <row r="9362" spans="17:17" s="964" customFormat="1" ht="15" customHeight="1" x14ac:dyDescent="0.25">
      <c r="Q9362" s="1123"/>
    </row>
    <row r="9363" spans="17:17" s="964" customFormat="1" ht="15" customHeight="1" x14ac:dyDescent="0.25">
      <c r="Q9363" s="1123"/>
    </row>
    <row r="9364" spans="17:17" s="964" customFormat="1" ht="15" customHeight="1" x14ac:dyDescent="0.25">
      <c r="Q9364" s="1123"/>
    </row>
    <row r="9365" spans="17:17" s="964" customFormat="1" ht="15" customHeight="1" x14ac:dyDescent="0.25">
      <c r="Q9365" s="1123"/>
    </row>
    <row r="9366" spans="17:17" s="964" customFormat="1" ht="15" customHeight="1" x14ac:dyDescent="0.25">
      <c r="Q9366" s="1123"/>
    </row>
    <row r="9367" spans="17:17" s="964" customFormat="1" ht="15" customHeight="1" x14ac:dyDescent="0.25">
      <c r="Q9367" s="1123"/>
    </row>
    <row r="9368" spans="17:17" s="964" customFormat="1" ht="15" customHeight="1" x14ac:dyDescent="0.25">
      <c r="Q9368" s="1123"/>
    </row>
    <row r="9369" spans="17:17" s="964" customFormat="1" ht="15" customHeight="1" x14ac:dyDescent="0.25">
      <c r="Q9369" s="1123"/>
    </row>
    <row r="9370" spans="17:17" s="964" customFormat="1" ht="15" customHeight="1" x14ac:dyDescent="0.25">
      <c r="Q9370" s="1123"/>
    </row>
    <row r="9371" spans="17:17" s="964" customFormat="1" ht="15" customHeight="1" x14ac:dyDescent="0.25">
      <c r="Q9371" s="1123"/>
    </row>
    <row r="9372" spans="17:17" s="964" customFormat="1" ht="15" customHeight="1" x14ac:dyDescent="0.25">
      <c r="Q9372" s="1123"/>
    </row>
    <row r="9373" spans="17:17" s="964" customFormat="1" ht="15" customHeight="1" x14ac:dyDescent="0.25">
      <c r="Q9373" s="1123"/>
    </row>
    <row r="9374" spans="17:17" s="964" customFormat="1" ht="15" customHeight="1" x14ac:dyDescent="0.25">
      <c r="Q9374" s="1123"/>
    </row>
    <row r="9375" spans="17:17" s="964" customFormat="1" ht="15" customHeight="1" x14ac:dyDescent="0.25">
      <c r="Q9375" s="1123"/>
    </row>
    <row r="9376" spans="17:17" s="964" customFormat="1" ht="15" customHeight="1" x14ac:dyDescent="0.25">
      <c r="Q9376" s="1123"/>
    </row>
    <row r="9377" spans="17:17" s="964" customFormat="1" ht="15" customHeight="1" x14ac:dyDescent="0.25">
      <c r="Q9377" s="1123"/>
    </row>
    <row r="9378" spans="17:17" s="964" customFormat="1" ht="15" customHeight="1" x14ac:dyDescent="0.25">
      <c r="Q9378" s="1123"/>
    </row>
    <row r="9379" spans="17:17" s="964" customFormat="1" ht="15" customHeight="1" x14ac:dyDescent="0.25">
      <c r="Q9379" s="1123"/>
    </row>
    <row r="9380" spans="17:17" s="964" customFormat="1" ht="15" customHeight="1" x14ac:dyDescent="0.25">
      <c r="Q9380" s="1123"/>
    </row>
    <row r="9381" spans="17:17" s="964" customFormat="1" ht="15" customHeight="1" x14ac:dyDescent="0.25">
      <c r="Q9381" s="1123"/>
    </row>
    <row r="9382" spans="17:17" s="964" customFormat="1" ht="15" customHeight="1" x14ac:dyDescent="0.25">
      <c r="Q9382" s="1123"/>
    </row>
    <row r="9383" spans="17:17" s="964" customFormat="1" ht="15" customHeight="1" x14ac:dyDescent="0.25">
      <c r="Q9383" s="1123"/>
    </row>
    <row r="9384" spans="17:17" s="964" customFormat="1" ht="15" customHeight="1" x14ac:dyDescent="0.25">
      <c r="Q9384" s="1123"/>
    </row>
    <row r="9385" spans="17:17" s="964" customFormat="1" ht="15" customHeight="1" x14ac:dyDescent="0.25">
      <c r="Q9385" s="1123"/>
    </row>
    <row r="9386" spans="17:17" s="964" customFormat="1" ht="15" customHeight="1" x14ac:dyDescent="0.25">
      <c r="Q9386" s="1123"/>
    </row>
    <row r="9387" spans="17:17" s="964" customFormat="1" ht="15" customHeight="1" x14ac:dyDescent="0.25">
      <c r="Q9387" s="1123"/>
    </row>
    <row r="9388" spans="17:17" s="964" customFormat="1" ht="15" customHeight="1" x14ac:dyDescent="0.25">
      <c r="Q9388" s="1123"/>
    </row>
    <row r="9389" spans="17:17" s="964" customFormat="1" ht="15" customHeight="1" x14ac:dyDescent="0.25">
      <c r="Q9389" s="1123"/>
    </row>
    <row r="9390" spans="17:17" s="964" customFormat="1" ht="15" customHeight="1" x14ac:dyDescent="0.25">
      <c r="Q9390" s="1123"/>
    </row>
    <row r="9391" spans="17:17" s="964" customFormat="1" ht="15" customHeight="1" x14ac:dyDescent="0.25">
      <c r="Q9391" s="1123"/>
    </row>
    <row r="9392" spans="17:17" s="964" customFormat="1" ht="15" customHeight="1" x14ac:dyDescent="0.25">
      <c r="Q9392" s="1123"/>
    </row>
    <row r="9393" spans="17:17" s="964" customFormat="1" ht="15" customHeight="1" x14ac:dyDescent="0.25">
      <c r="Q9393" s="1123"/>
    </row>
    <row r="9394" spans="17:17" s="964" customFormat="1" ht="15" customHeight="1" x14ac:dyDescent="0.25">
      <c r="Q9394" s="1123"/>
    </row>
    <row r="9395" spans="17:17" s="964" customFormat="1" ht="15" customHeight="1" x14ac:dyDescent="0.25">
      <c r="Q9395" s="1123"/>
    </row>
    <row r="9396" spans="17:17" s="964" customFormat="1" ht="15" customHeight="1" x14ac:dyDescent="0.25">
      <c r="Q9396" s="1123"/>
    </row>
    <row r="9397" spans="17:17" s="964" customFormat="1" ht="15" customHeight="1" x14ac:dyDescent="0.25">
      <c r="Q9397" s="1123"/>
    </row>
    <row r="9398" spans="17:17" s="964" customFormat="1" ht="15" customHeight="1" x14ac:dyDescent="0.25">
      <c r="Q9398" s="1123"/>
    </row>
    <row r="9399" spans="17:17" s="964" customFormat="1" ht="15" customHeight="1" x14ac:dyDescent="0.25">
      <c r="Q9399" s="1123"/>
    </row>
    <row r="9400" spans="17:17" s="964" customFormat="1" ht="15" customHeight="1" x14ac:dyDescent="0.25">
      <c r="Q9400" s="1123"/>
    </row>
    <row r="9401" spans="17:17" s="964" customFormat="1" ht="15" customHeight="1" x14ac:dyDescent="0.25">
      <c r="Q9401" s="1123"/>
    </row>
    <row r="9402" spans="17:17" s="964" customFormat="1" ht="15" customHeight="1" x14ac:dyDescent="0.25">
      <c r="Q9402" s="1123"/>
    </row>
    <row r="9403" spans="17:17" s="964" customFormat="1" ht="15" customHeight="1" x14ac:dyDescent="0.25">
      <c r="Q9403" s="1123"/>
    </row>
    <row r="9404" spans="17:17" s="964" customFormat="1" ht="15" customHeight="1" x14ac:dyDescent="0.25">
      <c r="Q9404" s="1123"/>
    </row>
    <row r="9405" spans="17:17" s="964" customFormat="1" ht="15" customHeight="1" x14ac:dyDescent="0.25">
      <c r="Q9405" s="1123"/>
    </row>
    <row r="9406" spans="17:17" s="964" customFormat="1" ht="15" customHeight="1" x14ac:dyDescent="0.25">
      <c r="Q9406" s="1123"/>
    </row>
    <row r="9407" spans="17:17" s="964" customFormat="1" ht="15" customHeight="1" x14ac:dyDescent="0.25">
      <c r="Q9407" s="1123"/>
    </row>
    <row r="9408" spans="17:17" s="964" customFormat="1" ht="15" customHeight="1" x14ac:dyDescent="0.25">
      <c r="Q9408" s="1123"/>
    </row>
    <row r="9409" spans="17:17" s="964" customFormat="1" ht="15" customHeight="1" x14ac:dyDescent="0.25">
      <c r="Q9409" s="1123"/>
    </row>
    <row r="9410" spans="17:17" s="964" customFormat="1" ht="15" customHeight="1" x14ac:dyDescent="0.25">
      <c r="Q9410" s="1123"/>
    </row>
    <row r="9411" spans="17:17" s="964" customFormat="1" ht="15" customHeight="1" x14ac:dyDescent="0.25">
      <c r="Q9411" s="1123"/>
    </row>
    <row r="9412" spans="17:17" s="964" customFormat="1" ht="15" customHeight="1" x14ac:dyDescent="0.25">
      <c r="Q9412" s="1123"/>
    </row>
    <row r="9413" spans="17:17" s="964" customFormat="1" ht="15" customHeight="1" x14ac:dyDescent="0.25">
      <c r="Q9413" s="1123"/>
    </row>
    <row r="9414" spans="17:17" s="964" customFormat="1" ht="15" customHeight="1" x14ac:dyDescent="0.25">
      <c r="Q9414" s="1123"/>
    </row>
    <row r="9415" spans="17:17" s="964" customFormat="1" ht="15" customHeight="1" x14ac:dyDescent="0.25">
      <c r="Q9415" s="1123"/>
    </row>
    <row r="9416" spans="17:17" s="964" customFormat="1" ht="15" customHeight="1" x14ac:dyDescent="0.25">
      <c r="Q9416" s="1123"/>
    </row>
    <row r="9417" spans="17:17" s="964" customFormat="1" ht="15" customHeight="1" x14ac:dyDescent="0.25">
      <c r="Q9417" s="1123"/>
    </row>
    <row r="9418" spans="17:17" s="964" customFormat="1" ht="15" customHeight="1" x14ac:dyDescent="0.25">
      <c r="Q9418" s="1123"/>
    </row>
    <row r="9419" spans="17:17" s="964" customFormat="1" ht="15" customHeight="1" x14ac:dyDescent="0.25">
      <c r="Q9419" s="1123"/>
    </row>
    <row r="9420" spans="17:17" s="964" customFormat="1" ht="15" customHeight="1" x14ac:dyDescent="0.25">
      <c r="Q9420" s="1123"/>
    </row>
    <row r="9421" spans="17:17" s="964" customFormat="1" ht="15" customHeight="1" x14ac:dyDescent="0.25">
      <c r="Q9421" s="1123"/>
    </row>
    <row r="9422" spans="17:17" s="964" customFormat="1" ht="15" customHeight="1" x14ac:dyDescent="0.25">
      <c r="Q9422" s="1123"/>
    </row>
    <row r="9423" spans="17:17" s="964" customFormat="1" ht="15" customHeight="1" x14ac:dyDescent="0.25">
      <c r="Q9423" s="1123"/>
    </row>
    <row r="9424" spans="17:17" s="964" customFormat="1" ht="15" customHeight="1" x14ac:dyDescent="0.25">
      <c r="Q9424" s="1123"/>
    </row>
    <row r="9425" spans="17:17" s="964" customFormat="1" ht="15" customHeight="1" x14ac:dyDescent="0.25">
      <c r="Q9425" s="1123"/>
    </row>
    <row r="9426" spans="17:17" s="964" customFormat="1" ht="15" customHeight="1" x14ac:dyDescent="0.25">
      <c r="Q9426" s="1123"/>
    </row>
    <row r="9427" spans="17:17" s="964" customFormat="1" ht="15" customHeight="1" x14ac:dyDescent="0.25">
      <c r="Q9427" s="1123"/>
    </row>
    <row r="9428" spans="17:17" s="964" customFormat="1" ht="15" customHeight="1" x14ac:dyDescent="0.25">
      <c r="Q9428" s="1123"/>
    </row>
    <row r="9429" spans="17:17" s="964" customFormat="1" ht="15" customHeight="1" x14ac:dyDescent="0.25">
      <c r="Q9429" s="1123"/>
    </row>
    <row r="9430" spans="17:17" s="964" customFormat="1" ht="15" customHeight="1" x14ac:dyDescent="0.25">
      <c r="Q9430" s="1123"/>
    </row>
    <row r="9431" spans="17:17" s="964" customFormat="1" ht="15" customHeight="1" x14ac:dyDescent="0.25">
      <c r="Q9431" s="1123"/>
    </row>
    <row r="9432" spans="17:17" s="964" customFormat="1" ht="15" customHeight="1" x14ac:dyDescent="0.25">
      <c r="Q9432" s="1123"/>
    </row>
    <row r="9433" spans="17:17" s="964" customFormat="1" ht="15" customHeight="1" x14ac:dyDescent="0.25">
      <c r="Q9433" s="1123"/>
    </row>
    <row r="9434" spans="17:17" s="964" customFormat="1" ht="15" customHeight="1" x14ac:dyDescent="0.25">
      <c r="Q9434" s="1123"/>
    </row>
    <row r="9435" spans="17:17" s="964" customFormat="1" ht="15" customHeight="1" x14ac:dyDescent="0.25">
      <c r="Q9435" s="1123"/>
    </row>
    <row r="9436" spans="17:17" s="964" customFormat="1" ht="15" customHeight="1" x14ac:dyDescent="0.25">
      <c r="Q9436" s="1123"/>
    </row>
    <row r="9437" spans="17:17" s="964" customFormat="1" ht="15" customHeight="1" x14ac:dyDescent="0.25">
      <c r="Q9437" s="1123"/>
    </row>
    <row r="9438" spans="17:17" s="964" customFormat="1" ht="15" customHeight="1" x14ac:dyDescent="0.25">
      <c r="Q9438" s="1123"/>
    </row>
    <row r="9439" spans="17:17" s="964" customFormat="1" ht="15" customHeight="1" x14ac:dyDescent="0.25">
      <c r="Q9439" s="1123"/>
    </row>
    <row r="9440" spans="17:17" s="964" customFormat="1" ht="15" customHeight="1" x14ac:dyDescent="0.25">
      <c r="Q9440" s="1123"/>
    </row>
    <row r="9441" spans="17:17" s="964" customFormat="1" ht="15" customHeight="1" x14ac:dyDescent="0.25">
      <c r="Q9441" s="1123"/>
    </row>
    <row r="9442" spans="17:17" s="964" customFormat="1" ht="15" customHeight="1" x14ac:dyDescent="0.25">
      <c r="Q9442" s="1123"/>
    </row>
    <row r="9443" spans="17:17" s="964" customFormat="1" ht="15" customHeight="1" x14ac:dyDescent="0.25">
      <c r="Q9443" s="1123"/>
    </row>
    <row r="9444" spans="17:17" s="964" customFormat="1" ht="15" customHeight="1" x14ac:dyDescent="0.25">
      <c r="Q9444" s="1123"/>
    </row>
    <row r="9445" spans="17:17" s="964" customFormat="1" ht="15" customHeight="1" x14ac:dyDescent="0.25">
      <c r="Q9445" s="1123"/>
    </row>
    <row r="9446" spans="17:17" s="964" customFormat="1" ht="15" customHeight="1" x14ac:dyDescent="0.25">
      <c r="Q9446" s="1123"/>
    </row>
    <row r="9447" spans="17:17" s="964" customFormat="1" ht="15" customHeight="1" x14ac:dyDescent="0.25">
      <c r="Q9447" s="1123"/>
    </row>
    <row r="9448" spans="17:17" s="964" customFormat="1" ht="15" customHeight="1" x14ac:dyDescent="0.25">
      <c r="Q9448" s="1123"/>
    </row>
    <row r="9449" spans="17:17" s="964" customFormat="1" ht="15" customHeight="1" x14ac:dyDescent="0.25">
      <c r="Q9449" s="1123"/>
    </row>
    <row r="9450" spans="17:17" s="964" customFormat="1" ht="15" customHeight="1" x14ac:dyDescent="0.25">
      <c r="Q9450" s="1123"/>
    </row>
    <row r="9451" spans="17:17" s="964" customFormat="1" ht="15" customHeight="1" x14ac:dyDescent="0.25">
      <c r="Q9451" s="1123"/>
    </row>
    <row r="9452" spans="17:17" s="964" customFormat="1" ht="15" customHeight="1" x14ac:dyDescent="0.25">
      <c r="Q9452" s="1123"/>
    </row>
    <row r="9453" spans="17:17" s="964" customFormat="1" ht="15" customHeight="1" x14ac:dyDescent="0.25">
      <c r="Q9453" s="1123"/>
    </row>
    <row r="9454" spans="17:17" s="964" customFormat="1" ht="15" customHeight="1" x14ac:dyDescent="0.25">
      <c r="Q9454" s="1123"/>
    </row>
    <row r="9455" spans="17:17" s="964" customFormat="1" ht="15" customHeight="1" x14ac:dyDescent="0.25">
      <c r="Q9455" s="1123"/>
    </row>
    <row r="9456" spans="17:17" s="964" customFormat="1" ht="15" customHeight="1" x14ac:dyDescent="0.25">
      <c r="Q9456" s="1123"/>
    </row>
    <row r="9457" spans="17:17" s="964" customFormat="1" ht="15" customHeight="1" x14ac:dyDescent="0.25">
      <c r="Q9457" s="1123"/>
    </row>
    <row r="9458" spans="17:17" s="964" customFormat="1" ht="15" customHeight="1" x14ac:dyDescent="0.25">
      <c r="Q9458" s="1123"/>
    </row>
    <row r="9459" spans="17:17" s="964" customFormat="1" ht="15" customHeight="1" x14ac:dyDescent="0.25">
      <c r="Q9459" s="1123"/>
    </row>
    <row r="9460" spans="17:17" s="964" customFormat="1" ht="15" customHeight="1" x14ac:dyDescent="0.25">
      <c r="Q9460" s="1123"/>
    </row>
    <row r="9461" spans="17:17" s="964" customFormat="1" ht="15" customHeight="1" x14ac:dyDescent="0.25">
      <c r="Q9461" s="1123"/>
    </row>
    <row r="9462" spans="17:17" s="964" customFormat="1" ht="15" customHeight="1" x14ac:dyDescent="0.25">
      <c r="Q9462" s="1123"/>
    </row>
    <row r="9463" spans="17:17" s="964" customFormat="1" ht="15" customHeight="1" x14ac:dyDescent="0.25">
      <c r="Q9463" s="1123"/>
    </row>
    <row r="9464" spans="17:17" s="964" customFormat="1" ht="15" customHeight="1" x14ac:dyDescent="0.25">
      <c r="Q9464" s="1123"/>
    </row>
    <row r="9465" spans="17:17" s="964" customFormat="1" ht="15" customHeight="1" x14ac:dyDescent="0.25">
      <c r="Q9465" s="1123"/>
    </row>
    <row r="9466" spans="17:17" s="964" customFormat="1" ht="15" customHeight="1" x14ac:dyDescent="0.25">
      <c r="Q9466" s="1123"/>
    </row>
    <row r="9467" spans="17:17" s="964" customFormat="1" ht="15" customHeight="1" x14ac:dyDescent="0.25">
      <c r="Q9467" s="1123"/>
    </row>
    <row r="9468" spans="17:17" s="964" customFormat="1" ht="15" customHeight="1" x14ac:dyDescent="0.25">
      <c r="Q9468" s="1123"/>
    </row>
    <row r="9469" spans="17:17" s="964" customFormat="1" ht="15" customHeight="1" x14ac:dyDescent="0.25">
      <c r="Q9469" s="1123"/>
    </row>
    <row r="9470" spans="17:17" s="964" customFormat="1" ht="15" customHeight="1" x14ac:dyDescent="0.25">
      <c r="Q9470" s="1123"/>
    </row>
    <row r="9471" spans="17:17" s="964" customFormat="1" ht="15" customHeight="1" x14ac:dyDescent="0.25">
      <c r="Q9471" s="1123"/>
    </row>
    <row r="9472" spans="17:17" s="964" customFormat="1" ht="15" customHeight="1" x14ac:dyDescent="0.25">
      <c r="Q9472" s="1123"/>
    </row>
    <row r="9473" spans="17:17" s="964" customFormat="1" ht="15" customHeight="1" x14ac:dyDescent="0.25">
      <c r="Q9473" s="1123"/>
    </row>
    <row r="9474" spans="17:17" s="964" customFormat="1" ht="15" customHeight="1" x14ac:dyDescent="0.25">
      <c r="Q9474" s="1123"/>
    </row>
    <row r="9475" spans="17:17" s="964" customFormat="1" ht="15" customHeight="1" x14ac:dyDescent="0.25">
      <c r="Q9475" s="1123"/>
    </row>
    <row r="9476" spans="17:17" s="964" customFormat="1" ht="15" customHeight="1" x14ac:dyDescent="0.25">
      <c r="Q9476" s="1123"/>
    </row>
    <row r="9477" spans="17:17" s="964" customFormat="1" ht="15" customHeight="1" x14ac:dyDescent="0.25">
      <c r="Q9477" s="1123"/>
    </row>
    <row r="9478" spans="17:17" s="964" customFormat="1" ht="15" customHeight="1" x14ac:dyDescent="0.25">
      <c r="Q9478" s="1123"/>
    </row>
    <row r="9479" spans="17:17" s="964" customFormat="1" ht="15" customHeight="1" x14ac:dyDescent="0.25">
      <c r="Q9479" s="1123"/>
    </row>
    <row r="9480" spans="17:17" s="964" customFormat="1" ht="15" customHeight="1" x14ac:dyDescent="0.25">
      <c r="Q9480" s="1123"/>
    </row>
    <row r="9481" spans="17:17" s="964" customFormat="1" ht="15" customHeight="1" x14ac:dyDescent="0.25">
      <c r="Q9481" s="1123"/>
    </row>
    <row r="9482" spans="17:17" s="964" customFormat="1" ht="15" customHeight="1" x14ac:dyDescent="0.25">
      <c r="Q9482" s="1123"/>
    </row>
    <row r="9483" spans="17:17" s="964" customFormat="1" ht="15" customHeight="1" x14ac:dyDescent="0.25">
      <c r="Q9483" s="1123"/>
    </row>
    <row r="9484" spans="17:17" s="964" customFormat="1" ht="15" customHeight="1" x14ac:dyDescent="0.25">
      <c r="Q9484" s="1123"/>
    </row>
    <row r="9485" spans="17:17" s="964" customFormat="1" ht="15" customHeight="1" x14ac:dyDescent="0.25">
      <c r="Q9485" s="1123"/>
    </row>
    <row r="9486" spans="17:17" s="964" customFormat="1" ht="15" customHeight="1" x14ac:dyDescent="0.25">
      <c r="Q9486" s="1123"/>
    </row>
    <row r="9487" spans="17:17" s="964" customFormat="1" ht="15" customHeight="1" x14ac:dyDescent="0.25">
      <c r="Q9487" s="1123"/>
    </row>
    <row r="9488" spans="17:17" s="964" customFormat="1" ht="15" customHeight="1" x14ac:dyDescent="0.25">
      <c r="Q9488" s="1123"/>
    </row>
    <row r="9489" spans="17:17" s="964" customFormat="1" ht="15" customHeight="1" x14ac:dyDescent="0.25">
      <c r="Q9489" s="1123"/>
    </row>
    <row r="9490" spans="17:17" s="964" customFormat="1" ht="15" customHeight="1" x14ac:dyDescent="0.25">
      <c r="Q9490" s="1123"/>
    </row>
    <row r="9491" spans="17:17" s="964" customFormat="1" ht="15" customHeight="1" x14ac:dyDescent="0.25">
      <c r="Q9491" s="1123"/>
    </row>
    <row r="9492" spans="17:17" s="964" customFormat="1" ht="15" customHeight="1" x14ac:dyDescent="0.25">
      <c r="Q9492" s="1123"/>
    </row>
    <row r="9493" spans="17:17" s="964" customFormat="1" ht="15" customHeight="1" x14ac:dyDescent="0.25">
      <c r="Q9493" s="1123"/>
    </row>
    <row r="9494" spans="17:17" s="964" customFormat="1" ht="15" customHeight="1" x14ac:dyDescent="0.25">
      <c r="Q9494" s="1123"/>
    </row>
    <row r="9495" spans="17:17" s="964" customFormat="1" ht="15" customHeight="1" x14ac:dyDescent="0.25">
      <c r="Q9495" s="1123"/>
    </row>
    <row r="9496" spans="17:17" s="964" customFormat="1" ht="15" customHeight="1" x14ac:dyDescent="0.25">
      <c r="Q9496" s="1123"/>
    </row>
    <row r="9497" spans="17:17" s="964" customFormat="1" ht="15" customHeight="1" x14ac:dyDescent="0.25">
      <c r="Q9497" s="1123"/>
    </row>
    <row r="9498" spans="17:17" s="964" customFormat="1" ht="15" customHeight="1" x14ac:dyDescent="0.25">
      <c r="Q9498" s="1123"/>
    </row>
    <row r="9499" spans="17:17" s="964" customFormat="1" ht="15" customHeight="1" x14ac:dyDescent="0.25">
      <c r="Q9499" s="1123"/>
    </row>
    <row r="9500" spans="17:17" s="964" customFormat="1" ht="15" customHeight="1" x14ac:dyDescent="0.25">
      <c r="Q9500" s="1123"/>
    </row>
    <row r="9501" spans="17:17" s="964" customFormat="1" ht="15" customHeight="1" x14ac:dyDescent="0.25">
      <c r="Q9501" s="1123"/>
    </row>
    <row r="9502" spans="17:17" s="964" customFormat="1" ht="15" customHeight="1" x14ac:dyDescent="0.25">
      <c r="Q9502" s="1123"/>
    </row>
    <row r="9503" spans="17:17" s="964" customFormat="1" ht="15" customHeight="1" x14ac:dyDescent="0.25">
      <c r="Q9503" s="1123"/>
    </row>
    <row r="9504" spans="17:17" s="964" customFormat="1" ht="15" customHeight="1" x14ac:dyDescent="0.25">
      <c r="Q9504" s="1123"/>
    </row>
    <row r="9505" spans="17:17" s="964" customFormat="1" ht="15" customHeight="1" x14ac:dyDescent="0.25">
      <c r="Q9505" s="1123"/>
    </row>
    <row r="9506" spans="17:17" s="964" customFormat="1" ht="15" customHeight="1" x14ac:dyDescent="0.25">
      <c r="Q9506" s="1123"/>
    </row>
    <row r="9507" spans="17:17" s="964" customFormat="1" ht="15" customHeight="1" x14ac:dyDescent="0.25">
      <c r="Q9507" s="1123"/>
    </row>
    <row r="9508" spans="17:17" s="964" customFormat="1" ht="15" customHeight="1" x14ac:dyDescent="0.25">
      <c r="Q9508" s="1123"/>
    </row>
    <row r="9509" spans="17:17" s="964" customFormat="1" ht="15" customHeight="1" x14ac:dyDescent="0.25">
      <c r="Q9509" s="1123"/>
    </row>
    <row r="9510" spans="17:17" s="964" customFormat="1" ht="15" customHeight="1" x14ac:dyDescent="0.25">
      <c r="Q9510" s="1123"/>
    </row>
    <row r="9511" spans="17:17" s="964" customFormat="1" ht="15" customHeight="1" x14ac:dyDescent="0.25">
      <c r="Q9511" s="1123"/>
    </row>
    <row r="9512" spans="17:17" s="964" customFormat="1" ht="15" customHeight="1" x14ac:dyDescent="0.25">
      <c r="Q9512" s="1123"/>
    </row>
    <row r="9513" spans="17:17" s="964" customFormat="1" ht="15" customHeight="1" x14ac:dyDescent="0.25">
      <c r="Q9513" s="1123"/>
    </row>
    <row r="9514" spans="17:17" s="964" customFormat="1" ht="15" customHeight="1" x14ac:dyDescent="0.25">
      <c r="Q9514" s="1123"/>
    </row>
    <row r="9515" spans="17:17" s="964" customFormat="1" ht="15" customHeight="1" x14ac:dyDescent="0.25">
      <c r="Q9515" s="1123"/>
    </row>
    <row r="9516" spans="17:17" s="964" customFormat="1" ht="15" customHeight="1" x14ac:dyDescent="0.25">
      <c r="Q9516" s="1123"/>
    </row>
    <row r="9517" spans="17:17" s="964" customFormat="1" ht="15" customHeight="1" x14ac:dyDescent="0.25">
      <c r="Q9517" s="1123"/>
    </row>
    <row r="9518" spans="17:17" s="964" customFormat="1" ht="15" customHeight="1" x14ac:dyDescent="0.25">
      <c r="Q9518" s="1123"/>
    </row>
    <row r="9519" spans="17:17" s="964" customFormat="1" ht="15" customHeight="1" x14ac:dyDescent="0.25">
      <c r="Q9519" s="1123"/>
    </row>
    <row r="9520" spans="17:17" s="964" customFormat="1" ht="15" customHeight="1" x14ac:dyDescent="0.25">
      <c r="Q9520" s="1123"/>
    </row>
    <row r="9521" spans="17:17" s="964" customFormat="1" ht="15" customHeight="1" x14ac:dyDescent="0.25">
      <c r="Q9521" s="1123"/>
    </row>
    <row r="9522" spans="17:17" s="964" customFormat="1" ht="15" customHeight="1" x14ac:dyDescent="0.25">
      <c r="Q9522" s="1123"/>
    </row>
    <row r="9523" spans="17:17" s="964" customFormat="1" ht="15" customHeight="1" x14ac:dyDescent="0.25">
      <c r="Q9523" s="1123"/>
    </row>
    <row r="9524" spans="17:17" s="964" customFormat="1" ht="15" customHeight="1" x14ac:dyDescent="0.25">
      <c r="Q9524" s="1123"/>
    </row>
    <row r="9525" spans="17:17" s="964" customFormat="1" ht="15" customHeight="1" x14ac:dyDescent="0.25">
      <c r="Q9525" s="1123"/>
    </row>
    <row r="9526" spans="17:17" s="964" customFormat="1" ht="15" customHeight="1" x14ac:dyDescent="0.25">
      <c r="Q9526" s="1123"/>
    </row>
    <row r="9527" spans="17:17" s="964" customFormat="1" ht="15" customHeight="1" x14ac:dyDescent="0.25">
      <c r="Q9527" s="1123"/>
    </row>
    <row r="9528" spans="17:17" s="964" customFormat="1" ht="15" customHeight="1" x14ac:dyDescent="0.25">
      <c r="Q9528" s="1123"/>
    </row>
    <row r="9529" spans="17:17" s="964" customFormat="1" ht="15" customHeight="1" x14ac:dyDescent="0.25">
      <c r="Q9529" s="1123"/>
    </row>
    <row r="9530" spans="17:17" s="964" customFormat="1" ht="15" customHeight="1" x14ac:dyDescent="0.25">
      <c r="Q9530" s="1123"/>
    </row>
    <row r="9531" spans="17:17" s="964" customFormat="1" ht="15" customHeight="1" x14ac:dyDescent="0.25">
      <c r="Q9531" s="1123"/>
    </row>
    <row r="9532" spans="17:17" s="964" customFormat="1" ht="15" customHeight="1" x14ac:dyDescent="0.25">
      <c r="Q9532" s="1123"/>
    </row>
    <row r="9533" spans="17:17" s="964" customFormat="1" ht="15" customHeight="1" x14ac:dyDescent="0.25">
      <c r="Q9533" s="1123"/>
    </row>
    <row r="9534" spans="17:17" s="964" customFormat="1" ht="15" customHeight="1" x14ac:dyDescent="0.25">
      <c r="Q9534" s="1123"/>
    </row>
    <row r="9535" spans="17:17" s="964" customFormat="1" ht="15" customHeight="1" x14ac:dyDescent="0.25">
      <c r="Q9535" s="1123"/>
    </row>
    <row r="9536" spans="17:17" s="964" customFormat="1" ht="15" customHeight="1" x14ac:dyDescent="0.25">
      <c r="Q9536" s="1123"/>
    </row>
    <row r="9537" spans="17:17" s="964" customFormat="1" ht="15" customHeight="1" x14ac:dyDescent="0.25">
      <c r="Q9537" s="1123"/>
    </row>
    <row r="9538" spans="17:17" s="964" customFormat="1" ht="15" customHeight="1" x14ac:dyDescent="0.25">
      <c r="Q9538" s="1123"/>
    </row>
    <row r="9539" spans="17:17" s="964" customFormat="1" ht="15" customHeight="1" x14ac:dyDescent="0.25">
      <c r="Q9539" s="1123"/>
    </row>
    <row r="9540" spans="17:17" s="964" customFormat="1" ht="15" customHeight="1" x14ac:dyDescent="0.25">
      <c r="Q9540" s="1123"/>
    </row>
    <row r="9541" spans="17:17" s="964" customFormat="1" ht="15" customHeight="1" x14ac:dyDescent="0.25">
      <c r="Q9541" s="1123"/>
    </row>
    <row r="9542" spans="17:17" s="964" customFormat="1" ht="15" customHeight="1" x14ac:dyDescent="0.25">
      <c r="Q9542" s="1123"/>
    </row>
    <row r="9543" spans="17:17" s="964" customFormat="1" ht="15" customHeight="1" x14ac:dyDescent="0.25">
      <c r="Q9543" s="1123"/>
    </row>
    <row r="9544" spans="17:17" s="964" customFormat="1" ht="15" customHeight="1" x14ac:dyDescent="0.25">
      <c r="Q9544" s="1123"/>
    </row>
    <row r="9545" spans="17:17" s="964" customFormat="1" ht="15" customHeight="1" x14ac:dyDescent="0.25">
      <c r="Q9545" s="1123"/>
    </row>
    <row r="9546" spans="17:17" s="964" customFormat="1" ht="15" customHeight="1" x14ac:dyDescent="0.25">
      <c r="Q9546" s="1123"/>
    </row>
    <row r="9547" spans="17:17" s="964" customFormat="1" ht="15" customHeight="1" x14ac:dyDescent="0.25">
      <c r="Q9547" s="1123"/>
    </row>
    <row r="9548" spans="17:17" s="964" customFormat="1" ht="15" customHeight="1" x14ac:dyDescent="0.25">
      <c r="Q9548" s="1123"/>
    </row>
    <row r="9549" spans="17:17" s="964" customFormat="1" ht="15" customHeight="1" x14ac:dyDescent="0.25">
      <c r="Q9549" s="1123"/>
    </row>
    <row r="9550" spans="17:17" s="964" customFormat="1" ht="15" customHeight="1" x14ac:dyDescent="0.25">
      <c r="Q9550" s="1123"/>
    </row>
    <row r="9551" spans="17:17" s="964" customFormat="1" ht="15" customHeight="1" x14ac:dyDescent="0.25">
      <c r="Q9551" s="1123"/>
    </row>
    <row r="9552" spans="17:17" s="964" customFormat="1" ht="15" customHeight="1" x14ac:dyDescent="0.25">
      <c r="Q9552" s="1123"/>
    </row>
    <row r="9553" spans="17:17" s="964" customFormat="1" ht="15" customHeight="1" x14ac:dyDescent="0.25">
      <c r="Q9553" s="1123"/>
    </row>
    <row r="9554" spans="17:17" s="964" customFormat="1" ht="15" customHeight="1" x14ac:dyDescent="0.25">
      <c r="Q9554" s="1123"/>
    </row>
    <row r="9555" spans="17:17" s="964" customFormat="1" ht="15" customHeight="1" x14ac:dyDescent="0.25">
      <c r="Q9555" s="1123"/>
    </row>
    <row r="9556" spans="17:17" s="964" customFormat="1" ht="15" customHeight="1" x14ac:dyDescent="0.25">
      <c r="Q9556" s="1123"/>
    </row>
    <row r="9557" spans="17:17" s="964" customFormat="1" ht="15" customHeight="1" x14ac:dyDescent="0.25">
      <c r="Q9557" s="1123"/>
    </row>
    <row r="9558" spans="17:17" s="964" customFormat="1" ht="15" customHeight="1" x14ac:dyDescent="0.25">
      <c r="Q9558" s="1123"/>
    </row>
    <row r="9559" spans="17:17" s="964" customFormat="1" ht="15" customHeight="1" x14ac:dyDescent="0.25">
      <c r="Q9559" s="1123"/>
    </row>
    <row r="9560" spans="17:17" s="964" customFormat="1" ht="15" customHeight="1" x14ac:dyDescent="0.25">
      <c r="Q9560" s="1123"/>
    </row>
    <row r="9561" spans="17:17" s="964" customFormat="1" ht="15" customHeight="1" x14ac:dyDescent="0.25">
      <c r="Q9561" s="1123"/>
    </row>
    <row r="9562" spans="17:17" s="964" customFormat="1" ht="15" customHeight="1" x14ac:dyDescent="0.25">
      <c r="Q9562" s="1123"/>
    </row>
    <row r="9563" spans="17:17" s="964" customFormat="1" ht="15" customHeight="1" x14ac:dyDescent="0.25">
      <c r="Q9563" s="1123"/>
    </row>
    <row r="9564" spans="17:17" s="964" customFormat="1" ht="15" customHeight="1" x14ac:dyDescent="0.25">
      <c r="Q9564" s="1123"/>
    </row>
    <row r="9565" spans="17:17" s="964" customFormat="1" ht="15" customHeight="1" x14ac:dyDescent="0.25">
      <c r="Q9565" s="1123"/>
    </row>
    <row r="9566" spans="17:17" s="964" customFormat="1" ht="15" customHeight="1" x14ac:dyDescent="0.25">
      <c r="Q9566" s="1123"/>
    </row>
    <row r="9567" spans="17:17" s="964" customFormat="1" ht="15" customHeight="1" x14ac:dyDescent="0.25">
      <c r="Q9567" s="1123"/>
    </row>
    <row r="9568" spans="17:17" s="964" customFormat="1" ht="15" customHeight="1" x14ac:dyDescent="0.25">
      <c r="Q9568" s="1123"/>
    </row>
    <row r="9569" spans="17:17" s="964" customFormat="1" ht="15" customHeight="1" x14ac:dyDescent="0.25">
      <c r="Q9569" s="1123"/>
    </row>
    <row r="9570" spans="17:17" s="964" customFormat="1" ht="15" customHeight="1" x14ac:dyDescent="0.25">
      <c r="Q9570" s="1123"/>
    </row>
    <row r="9571" spans="17:17" s="964" customFormat="1" ht="15" customHeight="1" x14ac:dyDescent="0.25">
      <c r="Q9571" s="1123"/>
    </row>
    <row r="9572" spans="17:17" s="964" customFormat="1" ht="15" customHeight="1" x14ac:dyDescent="0.25">
      <c r="Q9572" s="1123"/>
    </row>
    <row r="9573" spans="17:17" s="964" customFormat="1" ht="15" customHeight="1" x14ac:dyDescent="0.25">
      <c r="Q9573" s="1123"/>
    </row>
    <row r="9574" spans="17:17" s="964" customFormat="1" ht="15" customHeight="1" x14ac:dyDescent="0.25">
      <c r="Q9574" s="1123"/>
    </row>
    <row r="9575" spans="17:17" s="964" customFormat="1" ht="15" customHeight="1" x14ac:dyDescent="0.25">
      <c r="Q9575" s="1123"/>
    </row>
    <row r="9576" spans="17:17" s="964" customFormat="1" ht="15" customHeight="1" x14ac:dyDescent="0.25">
      <c r="Q9576" s="1123"/>
    </row>
    <row r="9577" spans="17:17" s="964" customFormat="1" ht="15" customHeight="1" x14ac:dyDescent="0.25">
      <c r="Q9577" s="1123"/>
    </row>
    <row r="9578" spans="17:17" s="964" customFormat="1" ht="15" customHeight="1" x14ac:dyDescent="0.25">
      <c r="Q9578" s="1123"/>
    </row>
    <row r="9579" spans="17:17" s="964" customFormat="1" ht="15" customHeight="1" x14ac:dyDescent="0.25">
      <c r="Q9579" s="1123"/>
    </row>
    <row r="9580" spans="17:17" s="964" customFormat="1" ht="15" customHeight="1" x14ac:dyDescent="0.25">
      <c r="Q9580" s="1123"/>
    </row>
    <row r="9581" spans="17:17" s="964" customFormat="1" ht="15" customHeight="1" x14ac:dyDescent="0.25">
      <c r="Q9581" s="1123"/>
    </row>
    <row r="9582" spans="17:17" s="964" customFormat="1" ht="15" customHeight="1" x14ac:dyDescent="0.25">
      <c r="Q9582" s="1123"/>
    </row>
    <row r="9583" spans="17:17" s="964" customFormat="1" ht="15" customHeight="1" x14ac:dyDescent="0.25">
      <c r="Q9583" s="1123"/>
    </row>
    <row r="9584" spans="17:17" s="964" customFormat="1" ht="15" customHeight="1" x14ac:dyDescent="0.25">
      <c r="Q9584" s="1123"/>
    </row>
    <row r="9585" spans="17:17" s="964" customFormat="1" ht="15" customHeight="1" x14ac:dyDescent="0.25">
      <c r="Q9585" s="1123"/>
    </row>
    <row r="9586" spans="17:17" s="964" customFormat="1" ht="15" customHeight="1" x14ac:dyDescent="0.25">
      <c r="Q9586" s="1123"/>
    </row>
    <row r="9587" spans="17:17" s="964" customFormat="1" ht="15" customHeight="1" x14ac:dyDescent="0.25">
      <c r="Q9587" s="1123"/>
    </row>
    <row r="9588" spans="17:17" s="964" customFormat="1" ht="15" customHeight="1" x14ac:dyDescent="0.25">
      <c r="Q9588" s="1123"/>
    </row>
    <row r="9589" spans="17:17" s="964" customFormat="1" ht="15" customHeight="1" x14ac:dyDescent="0.25">
      <c r="Q9589" s="1123"/>
    </row>
    <row r="9590" spans="17:17" s="964" customFormat="1" ht="15" customHeight="1" x14ac:dyDescent="0.25">
      <c r="Q9590" s="1123"/>
    </row>
    <row r="9591" spans="17:17" s="964" customFormat="1" ht="15" customHeight="1" x14ac:dyDescent="0.25">
      <c r="Q9591" s="1123"/>
    </row>
    <row r="9592" spans="17:17" s="964" customFormat="1" ht="15" customHeight="1" x14ac:dyDescent="0.25">
      <c r="Q9592" s="1123"/>
    </row>
    <row r="9593" spans="17:17" s="964" customFormat="1" ht="15" customHeight="1" x14ac:dyDescent="0.25">
      <c r="Q9593" s="1123"/>
    </row>
    <row r="9594" spans="17:17" s="964" customFormat="1" ht="15" customHeight="1" x14ac:dyDescent="0.25">
      <c r="Q9594" s="1123"/>
    </row>
    <row r="9595" spans="17:17" s="964" customFormat="1" ht="15" customHeight="1" x14ac:dyDescent="0.25">
      <c r="Q9595" s="1123"/>
    </row>
    <row r="9596" spans="17:17" s="964" customFormat="1" ht="15" customHeight="1" x14ac:dyDescent="0.25">
      <c r="Q9596" s="1123"/>
    </row>
    <row r="9597" spans="17:17" s="964" customFormat="1" ht="15" customHeight="1" x14ac:dyDescent="0.25">
      <c r="Q9597" s="1123"/>
    </row>
    <row r="9598" spans="17:17" s="964" customFormat="1" ht="15" customHeight="1" x14ac:dyDescent="0.25">
      <c r="Q9598" s="1123"/>
    </row>
    <row r="9599" spans="17:17" s="964" customFormat="1" ht="15" customHeight="1" x14ac:dyDescent="0.25">
      <c r="Q9599" s="1123"/>
    </row>
    <row r="9600" spans="17:17" s="964" customFormat="1" ht="15" customHeight="1" x14ac:dyDescent="0.25">
      <c r="Q9600" s="1123"/>
    </row>
    <row r="9601" spans="17:17" s="964" customFormat="1" ht="15" customHeight="1" x14ac:dyDescent="0.25">
      <c r="Q9601" s="1123"/>
    </row>
    <row r="9602" spans="17:17" s="964" customFormat="1" ht="15" customHeight="1" x14ac:dyDescent="0.25">
      <c r="Q9602" s="1123"/>
    </row>
    <row r="9603" spans="17:17" s="964" customFormat="1" ht="15" customHeight="1" x14ac:dyDescent="0.25">
      <c r="Q9603" s="1123"/>
    </row>
    <row r="9604" spans="17:17" s="964" customFormat="1" ht="15" customHeight="1" x14ac:dyDescent="0.25">
      <c r="Q9604" s="1123"/>
    </row>
    <row r="9605" spans="17:17" s="964" customFormat="1" ht="15" customHeight="1" x14ac:dyDescent="0.25">
      <c r="Q9605" s="1123"/>
    </row>
    <row r="9606" spans="17:17" s="964" customFormat="1" ht="15" customHeight="1" x14ac:dyDescent="0.25">
      <c r="Q9606" s="1123"/>
    </row>
    <row r="9607" spans="17:17" s="964" customFormat="1" ht="15" customHeight="1" x14ac:dyDescent="0.25">
      <c r="Q9607" s="1123"/>
    </row>
    <row r="9608" spans="17:17" s="964" customFormat="1" ht="15" customHeight="1" x14ac:dyDescent="0.25">
      <c r="Q9608" s="1123"/>
    </row>
    <row r="9609" spans="17:17" s="964" customFormat="1" ht="15" customHeight="1" x14ac:dyDescent="0.25">
      <c r="Q9609" s="1123"/>
    </row>
    <row r="9610" spans="17:17" s="964" customFormat="1" ht="15" customHeight="1" x14ac:dyDescent="0.25">
      <c r="Q9610" s="1123"/>
    </row>
    <row r="9611" spans="17:17" s="964" customFormat="1" ht="15" customHeight="1" x14ac:dyDescent="0.25">
      <c r="Q9611" s="1123"/>
    </row>
    <row r="9612" spans="17:17" s="964" customFormat="1" ht="15" customHeight="1" x14ac:dyDescent="0.25">
      <c r="Q9612" s="1123"/>
    </row>
    <row r="9613" spans="17:17" s="964" customFormat="1" ht="15" customHeight="1" x14ac:dyDescent="0.25">
      <c r="Q9613" s="1123"/>
    </row>
    <row r="9614" spans="17:17" s="964" customFormat="1" ht="15" customHeight="1" x14ac:dyDescent="0.25">
      <c r="Q9614" s="1123"/>
    </row>
    <row r="9615" spans="17:17" s="964" customFormat="1" ht="15" customHeight="1" x14ac:dyDescent="0.25">
      <c r="Q9615" s="1123"/>
    </row>
    <row r="9616" spans="17:17" s="964" customFormat="1" ht="15" customHeight="1" x14ac:dyDescent="0.25">
      <c r="Q9616" s="1123"/>
    </row>
    <row r="9617" spans="17:17" s="964" customFormat="1" ht="15" customHeight="1" x14ac:dyDescent="0.25">
      <c r="Q9617" s="1123"/>
    </row>
    <row r="9618" spans="17:17" s="964" customFormat="1" ht="15" customHeight="1" x14ac:dyDescent="0.25">
      <c r="Q9618" s="1123"/>
    </row>
    <row r="9619" spans="17:17" s="964" customFormat="1" ht="15" customHeight="1" x14ac:dyDescent="0.25">
      <c r="Q9619" s="1123"/>
    </row>
    <row r="9620" spans="17:17" s="964" customFormat="1" ht="15" customHeight="1" x14ac:dyDescent="0.25">
      <c r="Q9620" s="1123"/>
    </row>
    <row r="9621" spans="17:17" s="964" customFormat="1" ht="15" customHeight="1" x14ac:dyDescent="0.25">
      <c r="Q9621" s="1123"/>
    </row>
    <row r="9622" spans="17:17" s="964" customFormat="1" ht="15" customHeight="1" x14ac:dyDescent="0.25">
      <c r="Q9622" s="1123"/>
    </row>
    <row r="9623" spans="17:17" s="964" customFormat="1" ht="15" customHeight="1" x14ac:dyDescent="0.25">
      <c r="Q9623" s="1123"/>
    </row>
    <row r="9624" spans="17:17" s="964" customFormat="1" ht="15" customHeight="1" x14ac:dyDescent="0.25">
      <c r="Q9624" s="1123"/>
    </row>
    <row r="9625" spans="17:17" s="964" customFormat="1" ht="15" customHeight="1" x14ac:dyDescent="0.25">
      <c r="Q9625" s="1123"/>
    </row>
    <row r="9626" spans="17:17" s="964" customFormat="1" ht="15" customHeight="1" x14ac:dyDescent="0.25">
      <c r="Q9626" s="1123"/>
    </row>
    <row r="9627" spans="17:17" s="964" customFormat="1" ht="15" customHeight="1" x14ac:dyDescent="0.25">
      <c r="Q9627" s="1123"/>
    </row>
    <row r="9628" spans="17:17" s="964" customFormat="1" ht="15" customHeight="1" x14ac:dyDescent="0.25">
      <c r="Q9628" s="1123"/>
    </row>
    <row r="9629" spans="17:17" s="964" customFormat="1" ht="15" customHeight="1" x14ac:dyDescent="0.25">
      <c r="Q9629" s="1123"/>
    </row>
    <row r="9630" spans="17:17" s="964" customFormat="1" ht="15" customHeight="1" x14ac:dyDescent="0.25">
      <c r="Q9630" s="1123"/>
    </row>
    <row r="9631" spans="17:17" s="964" customFormat="1" ht="15" customHeight="1" x14ac:dyDescent="0.25">
      <c r="Q9631" s="1123"/>
    </row>
    <row r="9632" spans="17:17" s="964" customFormat="1" ht="15" customHeight="1" x14ac:dyDescent="0.25">
      <c r="Q9632" s="1123"/>
    </row>
    <row r="9633" spans="17:17" s="964" customFormat="1" ht="15" customHeight="1" x14ac:dyDescent="0.25">
      <c r="Q9633" s="1123"/>
    </row>
    <row r="9634" spans="17:17" s="964" customFormat="1" ht="15" customHeight="1" x14ac:dyDescent="0.25">
      <c r="Q9634" s="1123"/>
    </row>
    <row r="9635" spans="17:17" s="964" customFormat="1" ht="15" customHeight="1" x14ac:dyDescent="0.25">
      <c r="Q9635" s="1123"/>
    </row>
    <row r="9636" spans="17:17" s="964" customFormat="1" ht="15" customHeight="1" x14ac:dyDescent="0.25">
      <c r="Q9636" s="1123"/>
    </row>
    <row r="9637" spans="17:17" s="964" customFormat="1" ht="15" customHeight="1" x14ac:dyDescent="0.25">
      <c r="Q9637" s="1123"/>
    </row>
    <row r="9638" spans="17:17" s="964" customFormat="1" ht="15" customHeight="1" x14ac:dyDescent="0.25">
      <c r="Q9638" s="1123"/>
    </row>
    <row r="9639" spans="17:17" s="964" customFormat="1" ht="15" customHeight="1" x14ac:dyDescent="0.25">
      <c r="Q9639" s="1123"/>
    </row>
    <row r="9640" spans="17:17" s="964" customFormat="1" ht="15" customHeight="1" x14ac:dyDescent="0.25">
      <c r="Q9640" s="1123"/>
    </row>
    <row r="9641" spans="17:17" s="964" customFormat="1" ht="15" customHeight="1" x14ac:dyDescent="0.25">
      <c r="Q9641" s="1123"/>
    </row>
    <row r="9642" spans="17:17" s="964" customFormat="1" ht="15" customHeight="1" x14ac:dyDescent="0.25">
      <c r="Q9642" s="1123"/>
    </row>
    <row r="9643" spans="17:17" s="964" customFormat="1" ht="15" customHeight="1" x14ac:dyDescent="0.25">
      <c r="Q9643" s="1123"/>
    </row>
    <row r="9644" spans="17:17" s="964" customFormat="1" ht="15" customHeight="1" x14ac:dyDescent="0.25">
      <c r="Q9644" s="1123"/>
    </row>
    <row r="9645" spans="17:17" s="964" customFormat="1" ht="15" customHeight="1" x14ac:dyDescent="0.25">
      <c r="Q9645" s="1123"/>
    </row>
    <row r="9646" spans="17:17" s="964" customFormat="1" ht="15" customHeight="1" x14ac:dyDescent="0.25">
      <c r="Q9646" s="1123"/>
    </row>
    <row r="9647" spans="17:17" s="964" customFormat="1" ht="15" customHeight="1" x14ac:dyDescent="0.25">
      <c r="Q9647" s="1123"/>
    </row>
    <row r="9648" spans="17:17" s="964" customFormat="1" ht="15" customHeight="1" x14ac:dyDescent="0.25">
      <c r="Q9648" s="1123"/>
    </row>
    <row r="9649" spans="17:17" s="964" customFormat="1" ht="15" customHeight="1" x14ac:dyDescent="0.25">
      <c r="Q9649" s="1123"/>
    </row>
    <row r="9650" spans="17:17" s="964" customFormat="1" ht="15" customHeight="1" x14ac:dyDescent="0.25">
      <c r="Q9650" s="1123"/>
    </row>
    <row r="9651" spans="17:17" s="964" customFormat="1" ht="15" customHeight="1" x14ac:dyDescent="0.25">
      <c r="Q9651" s="1123"/>
    </row>
    <row r="9652" spans="17:17" s="964" customFormat="1" ht="15" customHeight="1" x14ac:dyDescent="0.25">
      <c r="Q9652" s="1123"/>
    </row>
    <row r="9653" spans="17:17" s="964" customFormat="1" ht="15" customHeight="1" x14ac:dyDescent="0.25">
      <c r="Q9653" s="1123"/>
    </row>
    <row r="9654" spans="17:17" s="964" customFormat="1" ht="15" customHeight="1" x14ac:dyDescent="0.25">
      <c r="Q9654" s="1123"/>
    </row>
    <row r="9655" spans="17:17" s="964" customFormat="1" ht="15" customHeight="1" x14ac:dyDescent="0.25">
      <c r="Q9655" s="1123"/>
    </row>
    <row r="9656" spans="17:17" s="964" customFormat="1" ht="15" customHeight="1" x14ac:dyDescent="0.25">
      <c r="Q9656" s="1123"/>
    </row>
    <row r="9657" spans="17:17" s="964" customFormat="1" ht="15" customHeight="1" x14ac:dyDescent="0.25">
      <c r="Q9657" s="1123"/>
    </row>
    <row r="9658" spans="17:17" s="964" customFormat="1" ht="15" customHeight="1" x14ac:dyDescent="0.25">
      <c r="Q9658" s="1123"/>
    </row>
    <row r="9659" spans="17:17" s="964" customFormat="1" ht="15" customHeight="1" x14ac:dyDescent="0.25">
      <c r="Q9659" s="1123"/>
    </row>
    <row r="9660" spans="17:17" s="964" customFormat="1" ht="15" customHeight="1" x14ac:dyDescent="0.25">
      <c r="Q9660" s="1123"/>
    </row>
    <row r="9661" spans="17:17" s="964" customFormat="1" ht="15" customHeight="1" x14ac:dyDescent="0.25">
      <c r="Q9661" s="1123"/>
    </row>
    <row r="9662" spans="17:17" s="964" customFormat="1" ht="15" customHeight="1" x14ac:dyDescent="0.25">
      <c r="Q9662" s="1123"/>
    </row>
    <row r="9663" spans="17:17" s="964" customFormat="1" ht="15" customHeight="1" x14ac:dyDescent="0.25">
      <c r="Q9663" s="1123"/>
    </row>
    <row r="9664" spans="17:17" s="964" customFormat="1" ht="15" customHeight="1" x14ac:dyDescent="0.25">
      <c r="Q9664" s="1123"/>
    </row>
    <row r="9665" spans="17:17" s="964" customFormat="1" ht="15" customHeight="1" x14ac:dyDescent="0.25">
      <c r="Q9665" s="1123"/>
    </row>
    <row r="9666" spans="17:17" s="964" customFormat="1" ht="15" customHeight="1" x14ac:dyDescent="0.25">
      <c r="Q9666" s="1123"/>
    </row>
    <row r="9667" spans="17:17" s="964" customFormat="1" ht="15" customHeight="1" x14ac:dyDescent="0.25">
      <c r="Q9667" s="1123"/>
    </row>
    <row r="9668" spans="17:17" s="964" customFormat="1" ht="15" customHeight="1" x14ac:dyDescent="0.25">
      <c r="Q9668" s="1123"/>
    </row>
    <row r="9669" spans="17:17" s="964" customFormat="1" ht="15" customHeight="1" x14ac:dyDescent="0.25">
      <c r="Q9669" s="1123"/>
    </row>
    <row r="9670" spans="17:17" s="964" customFormat="1" ht="15" customHeight="1" x14ac:dyDescent="0.25">
      <c r="Q9670" s="1123"/>
    </row>
    <row r="9671" spans="17:17" s="964" customFormat="1" ht="15" customHeight="1" x14ac:dyDescent="0.25">
      <c r="Q9671" s="1123"/>
    </row>
    <row r="9672" spans="17:17" s="964" customFormat="1" ht="15" customHeight="1" x14ac:dyDescent="0.25">
      <c r="Q9672" s="1123"/>
    </row>
    <row r="9673" spans="17:17" s="964" customFormat="1" ht="15" customHeight="1" x14ac:dyDescent="0.25">
      <c r="Q9673" s="1123"/>
    </row>
    <row r="9674" spans="17:17" s="964" customFormat="1" ht="15" customHeight="1" x14ac:dyDescent="0.25">
      <c r="Q9674" s="1123"/>
    </row>
    <row r="9675" spans="17:17" s="964" customFormat="1" ht="15" customHeight="1" x14ac:dyDescent="0.25">
      <c r="Q9675" s="1123"/>
    </row>
    <row r="9676" spans="17:17" s="964" customFormat="1" ht="15" customHeight="1" x14ac:dyDescent="0.25">
      <c r="Q9676" s="1123"/>
    </row>
    <row r="9677" spans="17:17" s="964" customFormat="1" ht="15" customHeight="1" x14ac:dyDescent="0.25">
      <c r="Q9677" s="1123"/>
    </row>
    <row r="9678" spans="17:17" s="964" customFormat="1" ht="15" customHeight="1" x14ac:dyDescent="0.25">
      <c r="Q9678" s="1123"/>
    </row>
    <row r="9679" spans="17:17" s="964" customFormat="1" ht="15" customHeight="1" x14ac:dyDescent="0.25">
      <c r="Q9679" s="1123"/>
    </row>
    <row r="9680" spans="17:17" s="964" customFormat="1" ht="15" customHeight="1" x14ac:dyDescent="0.25">
      <c r="Q9680" s="1123"/>
    </row>
    <row r="9681" spans="17:17" s="964" customFormat="1" ht="15" customHeight="1" x14ac:dyDescent="0.25">
      <c r="Q9681" s="1123"/>
    </row>
    <row r="9682" spans="17:17" s="964" customFormat="1" ht="15" customHeight="1" x14ac:dyDescent="0.25">
      <c r="Q9682" s="1123"/>
    </row>
    <row r="9683" spans="17:17" s="964" customFormat="1" ht="15" customHeight="1" x14ac:dyDescent="0.25">
      <c r="Q9683" s="1123"/>
    </row>
    <row r="9684" spans="17:17" s="964" customFormat="1" ht="15" customHeight="1" x14ac:dyDescent="0.25">
      <c r="Q9684" s="1123"/>
    </row>
    <row r="9685" spans="17:17" s="964" customFormat="1" ht="15" customHeight="1" x14ac:dyDescent="0.25">
      <c r="Q9685" s="1123"/>
    </row>
    <row r="9686" spans="17:17" s="964" customFormat="1" ht="15" customHeight="1" x14ac:dyDescent="0.25">
      <c r="Q9686" s="1123"/>
    </row>
    <row r="9687" spans="17:17" s="964" customFormat="1" ht="15" customHeight="1" x14ac:dyDescent="0.25">
      <c r="Q9687" s="1123"/>
    </row>
    <row r="9688" spans="17:17" s="964" customFormat="1" ht="15" customHeight="1" x14ac:dyDescent="0.25">
      <c r="Q9688" s="1123"/>
    </row>
    <row r="9689" spans="17:17" s="964" customFormat="1" ht="15" customHeight="1" x14ac:dyDescent="0.25">
      <c r="Q9689" s="1123"/>
    </row>
    <row r="9690" spans="17:17" s="964" customFormat="1" ht="15" customHeight="1" x14ac:dyDescent="0.25">
      <c r="Q9690" s="1123"/>
    </row>
    <row r="9691" spans="17:17" s="964" customFormat="1" ht="15" customHeight="1" x14ac:dyDescent="0.25">
      <c r="Q9691" s="1123"/>
    </row>
    <row r="9692" spans="17:17" s="964" customFormat="1" ht="15" customHeight="1" x14ac:dyDescent="0.25">
      <c r="Q9692" s="1123"/>
    </row>
    <row r="9693" spans="17:17" s="964" customFormat="1" ht="15" customHeight="1" x14ac:dyDescent="0.25">
      <c r="Q9693" s="1123"/>
    </row>
    <row r="9694" spans="17:17" s="964" customFormat="1" ht="15" customHeight="1" x14ac:dyDescent="0.25">
      <c r="Q9694" s="1123"/>
    </row>
    <row r="9695" spans="17:17" s="964" customFormat="1" ht="15" customHeight="1" x14ac:dyDescent="0.25">
      <c r="Q9695" s="1123"/>
    </row>
    <row r="9696" spans="17:17" s="964" customFormat="1" ht="15" customHeight="1" x14ac:dyDescent="0.25">
      <c r="Q9696" s="1123"/>
    </row>
    <row r="9697" spans="17:17" s="964" customFormat="1" ht="15" customHeight="1" x14ac:dyDescent="0.25">
      <c r="Q9697" s="1123"/>
    </row>
    <row r="9698" spans="17:17" s="964" customFormat="1" ht="15" customHeight="1" x14ac:dyDescent="0.25">
      <c r="Q9698" s="1123"/>
    </row>
    <row r="9699" spans="17:17" s="964" customFormat="1" ht="15" customHeight="1" x14ac:dyDescent="0.25">
      <c r="Q9699" s="1123"/>
    </row>
    <row r="9700" spans="17:17" s="964" customFormat="1" ht="15" customHeight="1" x14ac:dyDescent="0.25">
      <c r="Q9700" s="1123"/>
    </row>
    <row r="9701" spans="17:17" s="964" customFormat="1" ht="15" customHeight="1" x14ac:dyDescent="0.25">
      <c r="Q9701" s="1123"/>
    </row>
    <row r="9702" spans="17:17" s="964" customFormat="1" ht="15" customHeight="1" x14ac:dyDescent="0.25">
      <c r="Q9702" s="1123"/>
    </row>
    <row r="9703" spans="17:17" s="964" customFormat="1" ht="15" customHeight="1" x14ac:dyDescent="0.25">
      <c r="Q9703" s="1123"/>
    </row>
    <row r="9704" spans="17:17" s="964" customFormat="1" ht="15" customHeight="1" x14ac:dyDescent="0.25">
      <c r="Q9704" s="1123"/>
    </row>
    <row r="9705" spans="17:17" s="964" customFormat="1" ht="15" customHeight="1" x14ac:dyDescent="0.25">
      <c r="Q9705" s="1123"/>
    </row>
    <row r="9706" spans="17:17" s="964" customFormat="1" ht="15" customHeight="1" x14ac:dyDescent="0.25">
      <c r="Q9706" s="1123"/>
    </row>
    <row r="9707" spans="17:17" s="964" customFormat="1" ht="15" customHeight="1" x14ac:dyDescent="0.25">
      <c r="Q9707" s="1123"/>
    </row>
    <row r="9708" spans="17:17" s="964" customFormat="1" ht="15" customHeight="1" x14ac:dyDescent="0.25">
      <c r="Q9708" s="1123"/>
    </row>
    <row r="9709" spans="17:17" s="964" customFormat="1" ht="15" customHeight="1" x14ac:dyDescent="0.25">
      <c r="Q9709" s="1123"/>
    </row>
    <row r="9710" spans="17:17" s="964" customFormat="1" ht="15" customHeight="1" x14ac:dyDescent="0.25">
      <c r="Q9710" s="1123"/>
    </row>
    <row r="9711" spans="17:17" s="964" customFormat="1" ht="15" customHeight="1" x14ac:dyDescent="0.25">
      <c r="Q9711" s="1123"/>
    </row>
    <row r="9712" spans="17:17" s="964" customFormat="1" ht="15" customHeight="1" x14ac:dyDescent="0.25">
      <c r="Q9712" s="1123"/>
    </row>
    <row r="9713" spans="17:17" s="964" customFormat="1" ht="15" customHeight="1" x14ac:dyDescent="0.25">
      <c r="Q9713" s="1123"/>
    </row>
    <row r="9714" spans="17:17" s="964" customFormat="1" ht="15" customHeight="1" x14ac:dyDescent="0.25">
      <c r="Q9714" s="1123"/>
    </row>
    <row r="9715" spans="17:17" s="964" customFormat="1" ht="15" customHeight="1" x14ac:dyDescent="0.25">
      <c r="Q9715" s="1123"/>
    </row>
    <row r="9716" spans="17:17" s="964" customFormat="1" ht="15" customHeight="1" x14ac:dyDescent="0.25">
      <c r="Q9716" s="1123"/>
    </row>
    <row r="9717" spans="17:17" s="964" customFormat="1" ht="15" customHeight="1" x14ac:dyDescent="0.25">
      <c r="Q9717" s="1123"/>
    </row>
    <row r="9718" spans="17:17" s="964" customFormat="1" ht="15" customHeight="1" x14ac:dyDescent="0.25">
      <c r="Q9718" s="1123"/>
    </row>
    <row r="9719" spans="17:17" s="964" customFormat="1" ht="15" customHeight="1" x14ac:dyDescent="0.25">
      <c r="Q9719" s="1123"/>
    </row>
    <row r="9720" spans="17:17" s="964" customFormat="1" ht="15" customHeight="1" x14ac:dyDescent="0.25">
      <c r="Q9720" s="1123"/>
    </row>
    <row r="9721" spans="17:17" s="964" customFormat="1" ht="15" customHeight="1" x14ac:dyDescent="0.25">
      <c r="Q9721" s="1123"/>
    </row>
    <row r="9722" spans="17:17" s="964" customFormat="1" ht="15" customHeight="1" x14ac:dyDescent="0.25">
      <c r="Q9722" s="1123"/>
    </row>
    <row r="9723" spans="17:17" s="964" customFormat="1" ht="15" customHeight="1" x14ac:dyDescent="0.25">
      <c r="Q9723" s="1123"/>
    </row>
    <row r="9724" spans="17:17" s="964" customFormat="1" ht="15" customHeight="1" x14ac:dyDescent="0.25">
      <c r="Q9724" s="1123"/>
    </row>
    <row r="9725" spans="17:17" s="964" customFormat="1" ht="15" customHeight="1" x14ac:dyDescent="0.25">
      <c r="Q9725" s="1123"/>
    </row>
    <row r="9726" spans="17:17" s="964" customFormat="1" ht="15" customHeight="1" x14ac:dyDescent="0.25">
      <c r="Q9726" s="1123"/>
    </row>
    <row r="9727" spans="17:17" s="964" customFormat="1" ht="15" customHeight="1" x14ac:dyDescent="0.25">
      <c r="Q9727" s="1123"/>
    </row>
    <row r="9728" spans="17:17" s="964" customFormat="1" ht="15" customHeight="1" x14ac:dyDescent="0.25">
      <c r="Q9728" s="1123"/>
    </row>
    <row r="9729" spans="17:17" s="964" customFormat="1" ht="15" customHeight="1" x14ac:dyDescent="0.25">
      <c r="Q9729" s="1123"/>
    </row>
    <row r="9730" spans="17:17" s="964" customFormat="1" ht="15" customHeight="1" x14ac:dyDescent="0.25">
      <c r="Q9730" s="1123"/>
    </row>
    <row r="9731" spans="17:17" s="964" customFormat="1" ht="15" customHeight="1" x14ac:dyDescent="0.25">
      <c r="Q9731" s="1123"/>
    </row>
    <row r="9732" spans="17:17" s="964" customFormat="1" ht="15" customHeight="1" x14ac:dyDescent="0.25">
      <c r="Q9732" s="1123"/>
    </row>
    <row r="9733" spans="17:17" s="964" customFormat="1" ht="15" customHeight="1" x14ac:dyDescent="0.25">
      <c r="Q9733" s="1123"/>
    </row>
    <row r="9734" spans="17:17" s="964" customFormat="1" ht="15" customHeight="1" x14ac:dyDescent="0.25">
      <c r="Q9734" s="1123"/>
    </row>
    <row r="9735" spans="17:17" s="964" customFormat="1" ht="15" customHeight="1" x14ac:dyDescent="0.25">
      <c r="Q9735" s="1123"/>
    </row>
    <row r="9736" spans="17:17" s="964" customFormat="1" ht="15" customHeight="1" x14ac:dyDescent="0.25">
      <c r="Q9736" s="1123"/>
    </row>
    <row r="9737" spans="17:17" s="964" customFormat="1" ht="15" customHeight="1" x14ac:dyDescent="0.25">
      <c r="Q9737" s="1123"/>
    </row>
    <row r="9738" spans="17:17" s="964" customFormat="1" ht="15" customHeight="1" x14ac:dyDescent="0.25">
      <c r="Q9738" s="1123"/>
    </row>
    <row r="9739" spans="17:17" s="964" customFormat="1" ht="15" customHeight="1" x14ac:dyDescent="0.25">
      <c r="Q9739" s="1123"/>
    </row>
    <row r="9740" spans="17:17" s="964" customFormat="1" ht="15" customHeight="1" x14ac:dyDescent="0.25">
      <c r="Q9740" s="1123"/>
    </row>
    <row r="9741" spans="17:17" s="964" customFormat="1" ht="15" customHeight="1" x14ac:dyDescent="0.25">
      <c r="Q9741" s="1123"/>
    </row>
    <row r="9742" spans="17:17" s="964" customFormat="1" ht="15" customHeight="1" x14ac:dyDescent="0.25">
      <c r="Q9742" s="1123"/>
    </row>
    <row r="9743" spans="17:17" s="964" customFormat="1" ht="15" customHeight="1" x14ac:dyDescent="0.25">
      <c r="Q9743" s="1123"/>
    </row>
    <row r="9744" spans="17:17" s="964" customFormat="1" ht="15" customHeight="1" x14ac:dyDescent="0.25">
      <c r="Q9744" s="1123"/>
    </row>
    <row r="9745" spans="17:17" s="964" customFormat="1" ht="15" customHeight="1" x14ac:dyDescent="0.25">
      <c r="Q9745" s="1123"/>
    </row>
    <row r="9746" spans="17:17" s="964" customFormat="1" ht="15" customHeight="1" x14ac:dyDescent="0.25">
      <c r="Q9746" s="1123"/>
    </row>
    <row r="9747" spans="17:17" s="964" customFormat="1" ht="15" customHeight="1" x14ac:dyDescent="0.25">
      <c r="Q9747" s="1123"/>
    </row>
    <row r="9748" spans="17:17" s="964" customFormat="1" ht="15" customHeight="1" x14ac:dyDescent="0.25">
      <c r="Q9748" s="1123"/>
    </row>
    <row r="9749" spans="17:17" s="964" customFormat="1" ht="15" customHeight="1" x14ac:dyDescent="0.25">
      <c r="Q9749" s="1123"/>
    </row>
    <row r="9750" spans="17:17" s="964" customFormat="1" ht="15" customHeight="1" x14ac:dyDescent="0.25">
      <c r="Q9750" s="1123"/>
    </row>
    <row r="9751" spans="17:17" s="964" customFormat="1" ht="15" customHeight="1" x14ac:dyDescent="0.25">
      <c r="Q9751" s="1123"/>
    </row>
    <row r="9752" spans="17:17" s="964" customFormat="1" ht="15" customHeight="1" x14ac:dyDescent="0.25">
      <c r="Q9752" s="1123"/>
    </row>
    <row r="9753" spans="17:17" s="964" customFormat="1" ht="15" customHeight="1" x14ac:dyDescent="0.25">
      <c r="Q9753" s="1123"/>
    </row>
    <row r="9754" spans="17:17" s="964" customFormat="1" ht="15" customHeight="1" x14ac:dyDescent="0.25">
      <c r="Q9754" s="1123"/>
    </row>
    <row r="9755" spans="17:17" s="964" customFormat="1" ht="15" customHeight="1" x14ac:dyDescent="0.25">
      <c r="Q9755" s="1123"/>
    </row>
    <row r="9756" spans="17:17" s="964" customFormat="1" ht="15" customHeight="1" x14ac:dyDescent="0.25">
      <c r="Q9756" s="1123"/>
    </row>
    <row r="9757" spans="17:17" s="964" customFormat="1" ht="15" customHeight="1" x14ac:dyDescent="0.25">
      <c r="Q9757" s="1123"/>
    </row>
    <row r="9758" spans="17:17" s="964" customFormat="1" ht="15" customHeight="1" x14ac:dyDescent="0.25">
      <c r="Q9758" s="1123"/>
    </row>
    <row r="9759" spans="17:17" s="964" customFormat="1" ht="15" customHeight="1" x14ac:dyDescent="0.25">
      <c r="Q9759" s="1123"/>
    </row>
    <row r="9760" spans="17:17" s="964" customFormat="1" ht="15" customHeight="1" x14ac:dyDescent="0.25">
      <c r="Q9760" s="1123"/>
    </row>
    <row r="9761" spans="17:17" s="964" customFormat="1" ht="15" customHeight="1" x14ac:dyDescent="0.25">
      <c r="Q9761" s="1123"/>
    </row>
    <row r="9762" spans="17:17" s="964" customFormat="1" ht="15" customHeight="1" x14ac:dyDescent="0.25">
      <c r="Q9762" s="1123"/>
    </row>
    <row r="9763" spans="17:17" s="964" customFormat="1" ht="15" customHeight="1" x14ac:dyDescent="0.25">
      <c r="Q9763" s="1123"/>
    </row>
    <row r="9764" spans="17:17" s="964" customFormat="1" ht="15" customHeight="1" x14ac:dyDescent="0.25">
      <c r="Q9764" s="1123"/>
    </row>
    <row r="9765" spans="17:17" s="964" customFormat="1" ht="15" customHeight="1" x14ac:dyDescent="0.25">
      <c r="Q9765" s="1123"/>
    </row>
    <row r="9766" spans="17:17" s="964" customFormat="1" ht="15" customHeight="1" x14ac:dyDescent="0.25">
      <c r="Q9766" s="1123"/>
    </row>
    <row r="9767" spans="17:17" s="964" customFormat="1" ht="15" customHeight="1" x14ac:dyDescent="0.25">
      <c r="Q9767" s="1123"/>
    </row>
    <row r="9768" spans="17:17" s="964" customFormat="1" ht="15" customHeight="1" x14ac:dyDescent="0.25">
      <c r="Q9768" s="1123"/>
    </row>
    <row r="9769" spans="17:17" s="964" customFormat="1" ht="15" customHeight="1" x14ac:dyDescent="0.25">
      <c r="Q9769" s="1123"/>
    </row>
    <row r="9770" spans="17:17" s="964" customFormat="1" ht="15" customHeight="1" x14ac:dyDescent="0.25">
      <c r="Q9770" s="1123"/>
    </row>
    <row r="9771" spans="17:17" s="964" customFormat="1" ht="15" customHeight="1" x14ac:dyDescent="0.25">
      <c r="Q9771" s="1123"/>
    </row>
    <row r="9772" spans="17:17" s="964" customFormat="1" ht="15" customHeight="1" x14ac:dyDescent="0.25">
      <c r="Q9772" s="1123"/>
    </row>
    <row r="9773" spans="17:17" s="964" customFormat="1" ht="15" customHeight="1" x14ac:dyDescent="0.25">
      <c r="Q9773" s="1123"/>
    </row>
    <row r="9774" spans="17:17" s="964" customFormat="1" ht="15" customHeight="1" x14ac:dyDescent="0.25">
      <c r="Q9774" s="1123"/>
    </row>
    <row r="9775" spans="17:17" s="964" customFormat="1" ht="15" customHeight="1" x14ac:dyDescent="0.25">
      <c r="Q9775" s="1123"/>
    </row>
    <row r="9776" spans="17:17" s="964" customFormat="1" ht="15" customHeight="1" x14ac:dyDescent="0.25">
      <c r="Q9776" s="1123"/>
    </row>
    <row r="9777" spans="17:17" s="964" customFormat="1" ht="15" customHeight="1" x14ac:dyDescent="0.25">
      <c r="Q9777" s="1123"/>
    </row>
    <row r="9778" spans="17:17" s="964" customFormat="1" ht="15" customHeight="1" x14ac:dyDescent="0.25">
      <c r="Q9778" s="1123"/>
    </row>
    <row r="9779" spans="17:17" s="964" customFormat="1" ht="15" customHeight="1" x14ac:dyDescent="0.25">
      <c r="Q9779" s="1123"/>
    </row>
    <row r="9780" spans="17:17" s="964" customFormat="1" ht="15" customHeight="1" x14ac:dyDescent="0.25">
      <c r="Q9780" s="1123"/>
    </row>
    <row r="9781" spans="17:17" s="964" customFormat="1" ht="15" customHeight="1" x14ac:dyDescent="0.25">
      <c r="Q9781" s="1123"/>
    </row>
    <row r="9782" spans="17:17" s="964" customFormat="1" ht="15" customHeight="1" x14ac:dyDescent="0.25">
      <c r="Q9782" s="1123"/>
    </row>
    <row r="9783" spans="17:17" s="964" customFormat="1" ht="15" customHeight="1" x14ac:dyDescent="0.25">
      <c r="Q9783" s="1123"/>
    </row>
    <row r="9784" spans="17:17" s="964" customFormat="1" ht="15" customHeight="1" x14ac:dyDescent="0.25">
      <c r="Q9784" s="1123"/>
    </row>
    <row r="9785" spans="17:17" s="964" customFormat="1" ht="15" customHeight="1" x14ac:dyDescent="0.25">
      <c r="Q9785" s="1123"/>
    </row>
    <row r="9786" spans="17:17" s="964" customFormat="1" ht="15" customHeight="1" x14ac:dyDescent="0.25">
      <c r="Q9786" s="1123"/>
    </row>
    <row r="9787" spans="17:17" s="964" customFormat="1" ht="15" customHeight="1" x14ac:dyDescent="0.25">
      <c r="Q9787" s="1123"/>
    </row>
    <row r="9788" spans="17:17" s="964" customFormat="1" ht="15" customHeight="1" x14ac:dyDescent="0.25">
      <c r="Q9788" s="1123"/>
    </row>
    <row r="9789" spans="17:17" s="964" customFormat="1" ht="15" customHeight="1" x14ac:dyDescent="0.25">
      <c r="Q9789" s="1123"/>
    </row>
    <row r="9790" spans="17:17" s="964" customFormat="1" ht="15" customHeight="1" x14ac:dyDescent="0.25">
      <c r="Q9790" s="1123"/>
    </row>
    <row r="9791" spans="17:17" s="964" customFormat="1" ht="15" customHeight="1" x14ac:dyDescent="0.25">
      <c r="Q9791" s="1123"/>
    </row>
    <row r="9792" spans="17:17" s="964" customFormat="1" ht="15" customHeight="1" x14ac:dyDescent="0.25">
      <c r="Q9792" s="1123"/>
    </row>
    <row r="9793" spans="17:17" s="964" customFormat="1" ht="15" customHeight="1" x14ac:dyDescent="0.25">
      <c r="Q9793" s="1123"/>
    </row>
    <row r="9794" spans="17:17" s="964" customFormat="1" ht="15" customHeight="1" x14ac:dyDescent="0.25">
      <c r="Q9794" s="1123"/>
    </row>
    <row r="9795" spans="17:17" s="964" customFormat="1" ht="15" customHeight="1" x14ac:dyDescent="0.25">
      <c r="Q9795" s="1123"/>
    </row>
    <row r="9796" spans="17:17" s="964" customFormat="1" ht="15" customHeight="1" x14ac:dyDescent="0.25">
      <c r="Q9796" s="1123"/>
    </row>
    <row r="9797" spans="17:17" s="964" customFormat="1" ht="15" customHeight="1" x14ac:dyDescent="0.25">
      <c r="Q9797" s="1123"/>
    </row>
    <row r="9798" spans="17:17" s="964" customFormat="1" ht="15" customHeight="1" x14ac:dyDescent="0.25">
      <c r="Q9798" s="1123"/>
    </row>
    <row r="9799" spans="17:17" s="964" customFormat="1" ht="15" customHeight="1" x14ac:dyDescent="0.25">
      <c r="Q9799" s="1123"/>
    </row>
    <row r="9800" spans="17:17" s="964" customFormat="1" ht="15" customHeight="1" x14ac:dyDescent="0.25">
      <c r="Q9800" s="1123"/>
    </row>
    <row r="9801" spans="17:17" s="964" customFormat="1" ht="15" customHeight="1" x14ac:dyDescent="0.25">
      <c r="Q9801" s="1123"/>
    </row>
    <row r="9802" spans="17:17" s="964" customFormat="1" ht="15" customHeight="1" x14ac:dyDescent="0.25">
      <c r="Q9802" s="1123"/>
    </row>
    <row r="9803" spans="17:17" s="964" customFormat="1" ht="15" customHeight="1" x14ac:dyDescent="0.25">
      <c r="Q9803" s="1123"/>
    </row>
    <row r="9804" spans="17:17" s="964" customFormat="1" ht="15" customHeight="1" x14ac:dyDescent="0.25">
      <c r="Q9804" s="1123"/>
    </row>
    <row r="9805" spans="17:17" s="964" customFormat="1" ht="15" customHeight="1" x14ac:dyDescent="0.25">
      <c r="Q9805" s="1123"/>
    </row>
    <row r="9806" spans="17:17" s="964" customFormat="1" ht="15" customHeight="1" x14ac:dyDescent="0.25">
      <c r="Q9806" s="1123"/>
    </row>
    <row r="9807" spans="17:17" s="964" customFormat="1" ht="15" customHeight="1" x14ac:dyDescent="0.25">
      <c r="Q9807" s="1123"/>
    </row>
    <row r="9808" spans="17:17" s="964" customFormat="1" ht="15" customHeight="1" x14ac:dyDescent="0.25">
      <c r="Q9808" s="1123"/>
    </row>
    <row r="9809" spans="17:17" s="964" customFormat="1" ht="15" customHeight="1" x14ac:dyDescent="0.25">
      <c r="Q9809" s="1123"/>
    </row>
    <row r="9810" spans="17:17" s="964" customFormat="1" ht="15" customHeight="1" x14ac:dyDescent="0.25">
      <c r="Q9810" s="1123"/>
    </row>
    <row r="9811" spans="17:17" s="964" customFormat="1" ht="15" customHeight="1" x14ac:dyDescent="0.25">
      <c r="Q9811" s="1123"/>
    </row>
    <row r="9812" spans="17:17" s="964" customFormat="1" ht="15" customHeight="1" x14ac:dyDescent="0.25">
      <c r="Q9812" s="1123"/>
    </row>
    <row r="9813" spans="17:17" s="964" customFormat="1" ht="15" customHeight="1" x14ac:dyDescent="0.25">
      <c r="Q9813" s="1123"/>
    </row>
    <row r="9814" spans="17:17" s="964" customFormat="1" ht="15" customHeight="1" x14ac:dyDescent="0.25">
      <c r="Q9814" s="1123"/>
    </row>
    <row r="9815" spans="17:17" s="964" customFormat="1" ht="15" customHeight="1" x14ac:dyDescent="0.25">
      <c r="Q9815" s="1123"/>
    </row>
    <row r="9816" spans="17:17" s="964" customFormat="1" ht="15" customHeight="1" x14ac:dyDescent="0.25">
      <c r="Q9816" s="1123"/>
    </row>
    <row r="9817" spans="17:17" s="964" customFormat="1" ht="15" customHeight="1" x14ac:dyDescent="0.25">
      <c r="Q9817" s="1123"/>
    </row>
    <row r="9818" spans="17:17" s="964" customFormat="1" ht="15" customHeight="1" x14ac:dyDescent="0.25">
      <c r="Q9818" s="1123"/>
    </row>
    <row r="9819" spans="17:17" s="964" customFormat="1" ht="15" customHeight="1" x14ac:dyDescent="0.25">
      <c r="Q9819" s="1123"/>
    </row>
    <row r="9820" spans="17:17" s="964" customFormat="1" ht="15" customHeight="1" x14ac:dyDescent="0.25">
      <c r="Q9820" s="1123"/>
    </row>
    <row r="9821" spans="17:17" s="964" customFormat="1" ht="15" customHeight="1" x14ac:dyDescent="0.25">
      <c r="Q9821" s="1123"/>
    </row>
    <row r="9822" spans="17:17" s="964" customFormat="1" ht="15" customHeight="1" x14ac:dyDescent="0.25">
      <c r="Q9822" s="1123"/>
    </row>
    <row r="9823" spans="17:17" s="964" customFormat="1" ht="15" customHeight="1" x14ac:dyDescent="0.25">
      <c r="Q9823" s="1123"/>
    </row>
    <row r="9824" spans="17:17" s="964" customFormat="1" ht="15" customHeight="1" x14ac:dyDescent="0.25">
      <c r="Q9824" s="1123"/>
    </row>
    <row r="9825" spans="17:17" s="964" customFormat="1" ht="15" customHeight="1" x14ac:dyDescent="0.25">
      <c r="Q9825" s="1123"/>
    </row>
    <row r="9826" spans="17:17" s="964" customFormat="1" ht="15" customHeight="1" x14ac:dyDescent="0.25">
      <c r="Q9826" s="1123"/>
    </row>
    <row r="9827" spans="17:17" s="964" customFormat="1" ht="15" customHeight="1" x14ac:dyDescent="0.25">
      <c r="Q9827" s="1123"/>
    </row>
    <row r="9828" spans="17:17" s="964" customFormat="1" ht="15" customHeight="1" x14ac:dyDescent="0.25">
      <c r="Q9828" s="1123"/>
    </row>
    <row r="9829" spans="17:17" s="964" customFormat="1" ht="15" customHeight="1" x14ac:dyDescent="0.25">
      <c r="Q9829" s="1123"/>
    </row>
    <row r="9830" spans="17:17" s="964" customFormat="1" ht="15" customHeight="1" x14ac:dyDescent="0.25">
      <c r="Q9830" s="1123"/>
    </row>
    <row r="9831" spans="17:17" s="964" customFormat="1" ht="15" customHeight="1" x14ac:dyDescent="0.25">
      <c r="Q9831" s="1123"/>
    </row>
    <row r="9832" spans="17:17" s="964" customFormat="1" ht="15" customHeight="1" x14ac:dyDescent="0.25">
      <c r="Q9832" s="1123"/>
    </row>
    <row r="9833" spans="17:17" s="964" customFormat="1" ht="15" customHeight="1" x14ac:dyDescent="0.25">
      <c r="Q9833" s="1123"/>
    </row>
    <row r="9834" spans="17:17" s="964" customFormat="1" ht="15" customHeight="1" x14ac:dyDescent="0.25">
      <c r="Q9834" s="1123"/>
    </row>
    <row r="9835" spans="17:17" s="964" customFormat="1" ht="15" customHeight="1" x14ac:dyDescent="0.25">
      <c r="Q9835" s="1123"/>
    </row>
    <row r="9836" spans="17:17" s="964" customFormat="1" ht="15" customHeight="1" x14ac:dyDescent="0.25">
      <c r="Q9836" s="1123"/>
    </row>
    <row r="9837" spans="17:17" s="964" customFormat="1" ht="15" customHeight="1" x14ac:dyDescent="0.25">
      <c r="Q9837" s="1123"/>
    </row>
    <row r="9838" spans="17:17" s="964" customFormat="1" ht="15" customHeight="1" x14ac:dyDescent="0.25">
      <c r="Q9838" s="1123"/>
    </row>
    <row r="9839" spans="17:17" s="964" customFormat="1" ht="15" customHeight="1" x14ac:dyDescent="0.25">
      <c r="Q9839" s="1123"/>
    </row>
    <row r="9840" spans="17:17" s="964" customFormat="1" ht="15" customHeight="1" x14ac:dyDescent="0.25">
      <c r="Q9840" s="1123"/>
    </row>
    <row r="9841" spans="17:17" s="964" customFormat="1" ht="15" customHeight="1" x14ac:dyDescent="0.25">
      <c r="Q9841" s="1123"/>
    </row>
    <row r="9842" spans="17:17" s="964" customFormat="1" ht="15" customHeight="1" x14ac:dyDescent="0.25">
      <c r="Q9842" s="1123"/>
    </row>
    <row r="9843" spans="17:17" s="964" customFormat="1" ht="15" customHeight="1" x14ac:dyDescent="0.25">
      <c r="Q9843" s="1123"/>
    </row>
    <row r="9844" spans="17:17" s="964" customFormat="1" ht="15" customHeight="1" x14ac:dyDescent="0.25">
      <c r="Q9844" s="1123"/>
    </row>
    <row r="9845" spans="17:17" s="964" customFormat="1" ht="15" customHeight="1" x14ac:dyDescent="0.25">
      <c r="Q9845" s="1123"/>
    </row>
    <row r="9846" spans="17:17" s="964" customFormat="1" ht="15" customHeight="1" x14ac:dyDescent="0.25">
      <c r="Q9846" s="1123"/>
    </row>
    <row r="9847" spans="17:17" s="964" customFormat="1" ht="15" customHeight="1" x14ac:dyDescent="0.25">
      <c r="Q9847" s="1123"/>
    </row>
    <row r="9848" spans="17:17" s="964" customFormat="1" ht="15" customHeight="1" x14ac:dyDescent="0.25">
      <c r="Q9848" s="1123"/>
    </row>
    <row r="9849" spans="17:17" s="964" customFormat="1" ht="15" customHeight="1" x14ac:dyDescent="0.25">
      <c r="Q9849" s="1123"/>
    </row>
    <row r="9850" spans="17:17" s="964" customFormat="1" ht="15" customHeight="1" x14ac:dyDescent="0.25">
      <c r="Q9850" s="1123"/>
    </row>
    <row r="9851" spans="17:17" s="964" customFormat="1" ht="15" customHeight="1" x14ac:dyDescent="0.25">
      <c r="Q9851" s="1123"/>
    </row>
    <row r="9852" spans="17:17" s="964" customFormat="1" ht="15" customHeight="1" x14ac:dyDescent="0.25">
      <c r="Q9852" s="1123"/>
    </row>
    <row r="9853" spans="17:17" s="964" customFormat="1" ht="15" customHeight="1" x14ac:dyDescent="0.25">
      <c r="Q9853" s="1123"/>
    </row>
    <row r="9854" spans="17:17" s="964" customFormat="1" ht="15" customHeight="1" x14ac:dyDescent="0.25">
      <c r="Q9854" s="1123"/>
    </row>
    <row r="9855" spans="17:17" s="964" customFormat="1" ht="15" customHeight="1" x14ac:dyDescent="0.25">
      <c r="Q9855" s="1123"/>
    </row>
    <row r="9856" spans="17:17" s="964" customFormat="1" ht="15" customHeight="1" x14ac:dyDescent="0.25">
      <c r="Q9856" s="1123"/>
    </row>
    <row r="9857" spans="17:17" s="964" customFormat="1" ht="15" customHeight="1" x14ac:dyDescent="0.25">
      <c r="Q9857" s="1123"/>
    </row>
    <row r="9858" spans="17:17" s="964" customFormat="1" ht="15" customHeight="1" x14ac:dyDescent="0.25">
      <c r="Q9858" s="1123"/>
    </row>
    <row r="9859" spans="17:17" s="964" customFormat="1" ht="15" customHeight="1" x14ac:dyDescent="0.25">
      <c r="Q9859" s="1123"/>
    </row>
    <row r="9860" spans="17:17" s="964" customFormat="1" ht="15" customHeight="1" x14ac:dyDescent="0.25">
      <c r="Q9860" s="1123"/>
    </row>
    <row r="9861" spans="17:17" s="964" customFormat="1" ht="15" customHeight="1" x14ac:dyDescent="0.25">
      <c r="Q9861" s="1123"/>
    </row>
    <row r="9862" spans="17:17" s="964" customFormat="1" ht="15" customHeight="1" x14ac:dyDescent="0.25">
      <c r="Q9862" s="1123"/>
    </row>
    <row r="9863" spans="17:17" s="964" customFormat="1" ht="15" customHeight="1" x14ac:dyDescent="0.25">
      <c r="Q9863" s="1123"/>
    </row>
    <row r="9864" spans="17:17" s="964" customFormat="1" ht="15" customHeight="1" x14ac:dyDescent="0.25">
      <c r="Q9864" s="1123"/>
    </row>
    <row r="9865" spans="17:17" s="964" customFormat="1" ht="15" customHeight="1" x14ac:dyDescent="0.25">
      <c r="Q9865" s="1123"/>
    </row>
    <row r="9866" spans="17:17" s="964" customFormat="1" ht="15" customHeight="1" x14ac:dyDescent="0.25">
      <c r="Q9866" s="1123"/>
    </row>
    <row r="9867" spans="17:17" s="964" customFormat="1" ht="15" customHeight="1" x14ac:dyDescent="0.25">
      <c r="Q9867" s="1123"/>
    </row>
    <row r="9868" spans="17:17" s="964" customFormat="1" ht="15" customHeight="1" x14ac:dyDescent="0.25">
      <c r="Q9868" s="1123"/>
    </row>
    <row r="9869" spans="17:17" s="964" customFormat="1" ht="15" customHeight="1" x14ac:dyDescent="0.25">
      <c r="Q9869" s="1123"/>
    </row>
    <row r="9870" spans="17:17" s="964" customFormat="1" ht="15" customHeight="1" x14ac:dyDescent="0.25">
      <c r="Q9870" s="1123"/>
    </row>
    <row r="9871" spans="17:17" s="964" customFormat="1" ht="15" customHeight="1" x14ac:dyDescent="0.25">
      <c r="Q9871" s="1123"/>
    </row>
    <row r="9872" spans="17:17" s="964" customFormat="1" ht="15" customHeight="1" x14ac:dyDescent="0.25">
      <c r="Q9872" s="1123"/>
    </row>
    <row r="9873" spans="17:17" s="964" customFormat="1" ht="15" customHeight="1" x14ac:dyDescent="0.25">
      <c r="Q9873" s="1123"/>
    </row>
    <row r="9874" spans="17:17" s="964" customFormat="1" ht="15" customHeight="1" x14ac:dyDescent="0.25">
      <c r="Q9874" s="1123"/>
    </row>
    <row r="9875" spans="17:17" s="964" customFormat="1" ht="15" customHeight="1" x14ac:dyDescent="0.25">
      <c r="Q9875" s="1123"/>
    </row>
    <row r="9876" spans="17:17" s="964" customFormat="1" ht="15" customHeight="1" x14ac:dyDescent="0.25">
      <c r="Q9876" s="1123"/>
    </row>
    <row r="9877" spans="17:17" s="964" customFormat="1" ht="15" customHeight="1" x14ac:dyDescent="0.25">
      <c r="Q9877" s="1123"/>
    </row>
    <row r="9878" spans="17:17" s="964" customFormat="1" ht="15" customHeight="1" x14ac:dyDescent="0.25">
      <c r="Q9878" s="1123"/>
    </row>
    <row r="9879" spans="17:17" s="964" customFormat="1" ht="15" customHeight="1" x14ac:dyDescent="0.25">
      <c r="Q9879" s="1123"/>
    </row>
    <row r="9880" spans="17:17" s="964" customFormat="1" ht="15" customHeight="1" x14ac:dyDescent="0.25">
      <c r="Q9880" s="1123"/>
    </row>
    <row r="9881" spans="17:17" s="964" customFormat="1" ht="15" customHeight="1" x14ac:dyDescent="0.25">
      <c r="Q9881" s="1123"/>
    </row>
    <row r="9882" spans="17:17" s="964" customFormat="1" ht="15" customHeight="1" x14ac:dyDescent="0.25">
      <c r="Q9882" s="1123"/>
    </row>
    <row r="9883" spans="17:17" s="964" customFormat="1" ht="15" customHeight="1" x14ac:dyDescent="0.25">
      <c r="Q9883" s="1123"/>
    </row>
    <row r="9884" spans="17:17" s="964" customFormat="1" ht="15" customHeight="1" x14ac:dyDescent="0.25">
      <c r="Q9884" s="1123"/>
    </row>
    <row r="9885" spans="17:17" s="964" customFormat="1" ht="15" customHeight="1" x14ac:dyDescent="0.25">
      <c r="Q9885" s="1123"/>
    </row>
    <row r="9886" spans="17:17" s="964" customFormat="1" ht="15" customHeight="1" x14ac:dyDescent="0.25">
      <c r="Q9886" s="1123"/>
    </row>
    <row r="9887" spans="17:17" s="964" customFormat="1" ht="15" customHeight="1" x14ac:dyDescent="0.25">
      <c r="Q9887" s="1123"/>
    </row>
    <row r="9888" spans="17:17" s="964" customFormat="1" ht="15" customHeight="1" x14ac:dyDescent="0.25">
      <c r="Q9888" s="1123"/>
    </row>
    <row r="9889" spans="17:17" s="964" customFormat="1" ht="15" customHeight="1" x14ac:dyDescent="0.25">
      <c r="Q9889" s="1123"/>
    </row>
    <row r="9890" spans="17:17" s="964" customFormat="1" ht="15" customHeight="1" x14ac:dyDescent="0.25">
      <c r="Q9890" s="1123"/>
    </row>
    <row r="9891" spans="17:17" s="964" customFormat="1" ht="15" customHeight="1" x14ac:dyDescent="0.25">
      <c r="Q9891" s="1123"/>
    </row>
    <row r="9892" spans="17:17" s="964" customFormat="1" ht="15" customHeight="1" x14ac:dyDescent="0.25">
      <c r="Q9892" s="1123"/>
    </row>
    <row r="9893" spans="17:17" s="964" customFormat="1" ht="15" customHeight="1" x14ac:dyDescent="0.25">
      <c r="Q9893" s="1123"/>
    </row>
    <row r="9894" spans="17:17" s="964" customFormat="1" ht="15" customHeight="1" x14ac:dyDescent="0.25">
      <c r="Q9894" s="1123"/>
    </row>
    <row r="9895" spans="17:17" s="964" customFormat="1" ht="15" customHeight="1" x14ac:dyDescent="0.25">
      <c r="Q9895" s="1123"/>
    </row>
    <row r="9896" spans="17:17" s="964" customFormat="1" ht="15" customHeight="1" x14ac:dyDescent="0.25">
      <c r="Q9896" s="1123"/>
    </row>
    <row r="9897" spans="17:17" s="964" customFormat="1" ht="15" customHeight="1" x14ac:dyDescent="0.25">
      <c r="Q9897" s="1123"/>
    </row>
    <row r="9898" spans="17:17" s="964" customFormat="1" ht="15" customHeight="1" x14ac:dyDescent="0.25">
      <c r="Q9898" s="1123"/>
    </row>
    <row r="9899" spans="17:17" s="964" customFormat="1" ht="15" customHeight="1" x14ac:dyDescent="0.25">
      <c r="Q9899" s="1123"/>
    </row>
    <row r="9900" spans="17:17" s="964" customFormat="1" ht="15" customHeight="1" x14ac:dyDescent="0.25">
      <c r="Q9900" s="1123"/>
    </row>
    <row r="9901" spans="17:17" s="964" customFormat="1" ht="15" customHeight="1" x14ac:dyDescent="0.25">
      <c r="Q9901" s="1123"/>
    </row>
    <row r="9902" spans="17:17" s="964" customFormat="1" ht="15" customHeight="1" x14ac:dyDescent="0.25">
      <c r="Q9902" s="1123"/>
    </row>
    <row r="9903" spans="17:17" s="964" customFormat="1" ht="15" customHeight="1" x14ac:dyDescent="0.25">
      <c r="Q9903" s="1123"/>
    </row>
    <row r="9904" spans="17:17" s="964" customFormat="1" ht="15" customHeight="1" x14ac:dyDescent="0.25">
      <c r="Q9904" s="1123"/>
    </row>
    <row r="9905" spans="17:17" s="964" customFormat="1" ht="15" customHeight="1" x14ac:dyDescent="0.25">
      <c r="Q9905" s="1123"/>
    </row>
    <row r="9906" spans="17:17" s="964" customFormat="1" ht="15" customHeight="1" x14ac:dyDescent="0.25">
      <c r="Q9906" s="1123"/>
    </row>
    <row r="9907" spans="17:17" s="964" customFormat="1" ht="15" customHeight="1" x14ac:dyDescent="0.25">
      <c r="Q9907" s="1123"/>
    </row>
    <row r="9908" spans="17:17" s="964" customFormat="1" ht="15" customHeight="1" x14ac:dyDescent="0.25">
      <c r="Q9908" s="1123"/>
    </row>
    <row r="9909" spans="17:17" s="964" customFormat="1" ht="15" customHeight="1" x14ac:dyDescent="0.25">
      <c r="Q9909" s="1123"/>
    </row>
    <row r="9910" spans="17:17" s="964" customFormat="1" ht="15" customHeight="1" x14ac:dyDescent="0.25">
      <c r="Q9910" s="1123"/>
    </row>
    <row r="9911" spans="17:17" s="964" customFormat="1" ht="15" customHeight="1" x14ac:dyDescent="0.25">
      <c r="Q9911" s="1123"/>
    </row>
    <row r="9912" spans="17:17" s="964" customFormat="1" ht="15" customHeight="1" x14ac:dyDescent="0.25">
      <c r="Q9912" s="1123"/>
    </row>
    <row r="9913" spans="17:17" s="964" customFormat="1" ht="15" customHeight="1" x14ac:dyDescent="0.25">
      <c r="Q9913" s="1123"/>
    </row>
    <row r="9914" spans="17:17" s="964" customFormat="1" ht="15" customHeight="1" x14ac:dyDescent="0.25">
      <c r="Q9914" s="1123"/>
    </row>
    <row r="9915" spans="17:17" s="964" customFormat="1" ht="15" customHeight="1" x14ac:dyDescent="0.25">
      <c r="Q9915" s="1123"/>
    </row>
    <row r="9916" spans="17:17" s="964" customFormat="1" ht="15" customHeight="1" x14ac:dyDescent="0.25">
      <c r="Q9916" s="1123"/>
    </row>
    <row r="9917" spans="17:17" s="964" customFormat="1" ht="15" customHeight="1" x14ac:dyDescent="0.25">
      <c r="Q9917" s="1123"/>
    </row>
    <row r="9918" spans="17:17" s="964" customFormat="1" ht="15" customHeight="1" x14ac:dyDescent="0.25">
      <c r="Q9918" s="1123"/>
    </row>
    <row r="9919" spans="17:17" s="964" customFormat="1" ht="15" customHeight="1" x14ac:dyDescent="0.25">
      <c r="Q9919" s="1123"/>
    </row>
    <row r="9920" spans="17:17" s="964" customFormat="1" ht="15" customHeight="1" x14ac:dyDescent="0.25">
      <c r="Q9920" s="1123"/>
    </row>
    <row r="9921" spans="17:17" s="964" customFormat="1" ht="15" customHeight="1" x14ac:dyDescent="0.25">
      <c r="Q9921" s="1123"/>
    </row>
    <row r="9922" spans="17:17" s="964" customFormat="1" ht="15" customHeight="1" x14ac:dyDescent="0.25">
      <c r="Q9922" s="1123"/>
    </row>
    <row r="9923" spans="17:17" s="964" customFormat="1" ht="15" customHeight="1" x14ac:dyDescent="0.25">
      <c r="Q9923" s="1123"/>
    </row>
    <row r="9924" spans="17:17" s="964" customFormat="1" ht="15" customHeight="1" x14ac:dyDescent="0.25">
      <c r="Q9924" s="1123"/>
    </row>
    <row r="9925" spans="17:17" s="964" customFormat="1" ht="15" customHeight="1" x14ac:dyDescent="0.25">
      <c r="Q9925" s="1123"/>
    </row>
    <row r="9926" spans="17:17" s="964" customFormat="1" ht="15" customHeight="1" x14ac:dyDescent="0.25">
      <c r="Q9926" s="1123"/>
    </row>
    <row r="9927" spans="17:17" s="964" customFormat="1" ht="15" customHeight="1" x14ac:dyDescent="0.25">
      <c r="Q9927" s="1123"/>
    </row>
    <row r="9928" spans="17:17" s="964" customFormat="1" ht="15" customHeight="1" x14ac:dyDescent="0.25">
      <c r="Q9928" s="1123"/>
    </row>
    <row r="9929" spans="17:17" s="964" customFormat="1" ht="15" customHeight="1" x14ac:dyDescent="0.25">
      <c r="Q9929" s="1123"/>
    </row>
    <row r="9930" spans="17:17" s="964" customFormat="1" ht="15" customHeight="1" x14ac:dyDescent="0.25">
      <c r="Q9930" s="1123"/>
    </row>
    <row r="9931" spans="17:17" s="964" customFormat="1" ht="15" customHeight="1" x14ac:dyDescent="0.25">
      <c r="Q9931" s="1123"/>
    </row>
    <row r="9932" spans="17:17" s="964" customFormat="1" ht="15" customHeight="1" x14ac:dyDescent="0.25">
      <c r="Q9932" s="1123"/>
    </row>
    <row r="9933" spans="17:17" s="964" customFormat="1" ht="15" customHeight="1" x14ac:dyDescent="0.25">
      <c r="Q9933" s="1123"/>
    </row>
    <row r="9934" spans="17:17" s="964" customFormat="1" ht="15" customHeight="1" x14ac:dyDescent="0.25">
      <c r="Q9934" s="1123"/>
    </row>
    <row r="9935" spans="17:17" s="964" customFormat="1" ht="15" customHeight="1" x14ac:dyDescent="0.25">
      <c r="Q9935" s="1123"/>
    </row>
    <row r="9936" spans="17:17" s="964" customFormat="1" ht="15" customHeight="1" x14ac:dyDescent="0.25">
      <c r="Q9936" s="1123"/>
    </row>
    <row r="9937" spans="17:17" s="964" customFormat="1" ht="15" customHeight="1" x14ac:dyDescent="0.25">
      <c r="Q9937" s="1123"/>
    </row>
    <row r="9938" spans="17:17" s="964" customFormat="1" ht="15" customHeight="1" x14ac:dyDescent="0.25">
      <c r="Q9938" s="1123"/>
    </row>
    <row r="9939" spans="17:17" s="964" customFormat="1" ht="15" customHeight="1" x14ac:dyDescent="0.25">
      <c r="Q9939" s="1123"/>
    </row>
    <row r="9940" spans="17:17" s="964" customFormat="1" ht="15" customHeight="1" x14ac:dyDescent="0.25">
      <c r="Q9940" s="1123"/>
    </row>
    <row r="9941" spans="17:17" s="964" customFormat="1" ht="15" customHeight="1" x14ac:dyDescent="0.25">
      <c r="Q9941" s="1123"/>
    </row>
    <row r="9942" spans="17:17" s="964" customFormat="1" ht="15" customHeight="1" x14ac:dyDescent="0.25">
      <c r="Q9942" s="1123"/>
    </row>
    <row r="9943" spans="17:17" s="964" customFormat="1" ht="15" customHeight="1" x14ac:dyDescent="0.25">
      <c r="Q9943" s="1123"/>
    </row>
    <row r="9944" spans="17:17" s="964" customFormat="1" ht="15" customHeight="1" x14ac:dyDescent="0.25">
      <c r="Q9944" s="1123"/>
    </row>
    <row r="9945" spans="17:17" s="964" customFormat="1" ht="15" customHeight="1" x14ac:dyDescent="0.25">
      <c r="Q9945" s="1123"/>
    </row>
    <row r="9946" spans="17:17" s="964" customFormat="1" ht="15" customHeight="1" x14ac:dyDescent="0.25">
      <c r="Q9946" s="1123"/>
    </row>
    <row r="9947" spans="17:17" s="964" customFormat="1" ht="15" customHeight="1" x14ac:dyDescent="0.25">
      <c r="Q9947" s="1123"/>
    </row>
    <row r="9948" spans="17:17" s="964" customFormat="1" ht="15" customHeight="1" x14ac:dyDescent="0.25">
      <c r="Q9948" s="1123"/>
    </row>
    <row r="9949" spans="17:17" s="964" customFormat="1" ht="15" customHeight="1" x14ac:dyDescent="0.25">
      <c r="Q9949" s="1123"/>
    </row>
    <row r="9950" spans="17:17" s="964" customFormat="1" ht="15" customHeight="1" x14ac:dyDescent="0.25">
      <c r="Q9950" s="1123"/>
    </row>
    <row r="9951" spans="17:17" s="964" customFormat="1" ht="15" customHeight="1" x14ac:dyDescent="0.25">
      <c r="Q9951" s="1123"/>
    </row>
    <row r="9952" spans="17:17" s="964" customFormat="1" ht="15" customHeight="1" x14ac:dyDescent="0.25">
      <c r="Q9952" s="1123"/>
    </row>
    <row r="9953" spans="17:17" s="964" customFormat="1" ht="15" customHeight="1" x14ac:dyDescent="0.25">
      <c r="Q9953" s="1123"/>
    </row>
    <row r="9954" spans="17:17" s="964" customFormat="1" ht="15" customHeight="1" x14ac:dyDescent="0.25">
      <c r="Q9954" s="1123"/>
    </row>
    <row r="9955" spans="17:17" s="964" customFormat="1" ht="15" customHeight="1" x14ac:dyDescent="0.25">
      <c r="Q9955" s="1123"/>
    </row>
    <row r="9956" spans="17:17" s="964" customFormat="1" ht="15" customHeight="1" x14ac:dyDescent="0.25">
      <c r="Q9956" s="1123"/>
    </row>
    <row r="9957" spans="17:17" s="964" customFormat="1" ht="15" customHeight="1" x14ac:dyDescent="0.25">
      <c r="Q9957" s="1123"/>
    </row>
    <row r="9958" spans="17:17" s="964" customFormat="1" ht="15" customHeight="1" x14ac:dyDescent="0.25">
      <c r="Q9958" s="1123"/>
    </row>
    <row r="9959" spans="17:17" s="964" customFormat="1" ht="15" customHeight="1" x14ac:dyDescent="0.25">
      <c r="Q9959" s="1123"/>
    </row>
    <row r="9960" spans="17:17" s="964" customFormat="1" ht="15" customHeight="1" x14ac:dyDescent="0.25">
      <c r="Q9960" s="1123"/>
    </row>
    <row r="9961" spans="17:17" s="964" customFormat="1" ht="15" customHeight="1" x14ac:dyDescent="0.25">
      <c r="Q9961" s="1123"/>
    </row>
    <row r="9962" spans="17:17" s="964" customFormat="1" ht="15" customHeight="1" x14ac:dyDescent="0.25">
      <c r="Q9962" s="1123"/>
    </row>
    <row r="9963" spans="17:17" s="964" customFormat="1" ht="15" customHeight="1" x14ac:dyDescent="0.25">
      <c r="Q9963" s="1123"/>
    </row>
    <row r="9964" spans="17:17" s="964" customFormat="1" ht="15" customHeight="1" x14ac:dyDescent="0.25">
      <c r="Q9964" s="1123"/>
    </row>
    <row r="9965" spans="17:17" s="964" customFormat="1" ht="15" customHeight="1" x14ac:dyDescent="0.25">
      <c r="Q9965" s="1123"/>
    </row>
    <row r="9966" spans="17:17" s="964" customFormat="1" ht="15" customHeight="1" x14ac:dyDescent="0.25">
      <c r="Q9966" s="1123"/>
    </row>
    <row r="9967" spans="17:17" s="964" customFormat="1" ht="15" customHeight="1" x14ac:dyDescent="0.25">
      <c r="Q9967" s="1123"/>
    </row>
    <row r="9968" spans="17:17" s="964" customFormat="1" ht="15" customHeight="1" x14ac:dyDescent="0.25">
      <c r="Q9968" s="1123"/>
    </row>
    <row r="9969" spans="17:17" s="964" customFormat="1" ht="15" customHeight="1" x14ac:dyDescent="0.25">
      <c r="Q9969" s="1123"/>
    </row>
    <row r="9970" spans="17:17" s="964" customFormat="1" ht="15" customHeight="1" x14ac:dyDescent="0.25">
      <c r="Q9970" s="1123"/>
    </row>
    <row r="9971" spans="17:17" s="964" customFormat="1" ht="15" customHeight="1" x14ac:dyDescent="0.25">
      <c r="Q9971" s="1123"/>
    </row>
    <row r="9972" spans="17:17" s="964" customFormat="1" ht="15" customHeight="1" x14ac:dyDescent="0.25">
      <c r="Q9972" s="1123"/>
    </row>
    <row r="9973" spans="17:17" s="964" customFormat="1" ht="15" customHeight="1" x14ac:dyDescent="0.25">
      <c r="Q9973" s="1123"/>
    </row>
    <row r="9974" spans="17:17" s="964" customFormat="1" ht="15" customHeight="1" x14ac:dyDescent="0.25">
      <c r="Q9974" s="1123"/>
    </row>
    <row r="9975" spans="17:17" s="964" customFormat="1" ht="15" customHeight="1" x14ac:dyDescent="0.25">
      <c r="Q9975" s="1123"/>
    </row>
    <row r="9976" spans="17:17" s="964" customFormat="1" ht="15" customHeight="1" x14ac:dyDescent="0.25">
      <c r="Q9976" s="1123"/>
    </row>
    <row r="9977" spans="17:17" s="964" customFormat="1" ht="15" customHeight="1" x14ac:dyDescent="0.25">
      <c r="Q9977" s="1123"/>
    </row>
    <row r="9978" spans="17:17" s="964" customFormat="1" ht="15" customHeight="1" x14ac:dyDescent="0.25">
      <c r="Q9978" s="1123"/>
    </row>
    <row r="9979" spans="17:17" s="964" customFormat="1" ht="15" customHeight="1" x14ac:dyDescent="0.25">
      <c r="Q9979" s="1123"/>
    </row>
    <row r="9980" spans="17:17" s="964" customFormat="1" ht="15" customHeight="1" x14ac:dyDescent="0.25">
      <c r="Q9980" s="1123"/>
    </row>
    <row r="9981" spans="17:17" s="964" customFormat="1" ht="15" customHeight="1" x14ac:dyDescent="0.25">
      <c r="Q9981" s="1123"/>
    </row>
    <row r="9982" spans="17:17" s="964" customFormat="1" ht="15" customHeight="1" x14ac:dyDescent="0.25">
      <c r="Q9982" s="1123"/>
    </row>
    <row r="9983" spans="17:17" s="964" customFormat="1" ht="15" customHeight="1" x14ac:dyDescent="0.25">
      <c r="Q9983" s="1123"/>
    </row>
    <row r="9984" spans="17:17" s="964" customFormat="1" ht="15" customHeight="1" x14ac:dyDescent="0.25">
      <c r="Q9984" s="1123"/>
    </row>
    <row r="9985" spans="17:17" s="964" customFormat="1" ht="15" customHeight="1" x14ac:dyDescent="0.25">
      <c r="Q9985" s="1123"/>
    </row>
    <row r="9986" spans="17:17" s="964" customFormat="1" ht="15" customHeight="1" x14ac:dyDescent="0.25">
      <c r="Q9986" s="1123"/>
    </row>
    <row r="9987" spans="17:17" s="964" customFormat="1" ht="15" customHeight="1" x14ac:dyDescent="0.25">
      <c r="Q9987" s="1123"/>
    </row>
    <row r="9988" spans="17:17" s="964" customFormat="1" ht="15" customHeight="1" x14ac:dyDescent="0.25">
      <c r="Q9988" s="1123"/>
    </row>
    <row r="9989" spans="17:17" s="964" customFormat="1" ht="15" customHeight="1" x14ac:dyDescent="0.25">
      <c r="Q9989" s="1123"/>
    </row>
    <row r="9990" spans="17:17" s="964" customFormat="1" ht="15" customHeight="1" x14ac:dyDescent="0.25">
      <c r="Q9990" s="1123"/>
    </row>
    <row r="9991" spans="17:17" s="964" customFormat="1" ht="15" customHeight="1" x14ac:dyDescent="0.25">
      <c r="Q9991" s="1123"/>
    </row>
    <row r="9992" spans="17:17" s="964" customFormat="1" ht="15" customHeight="1" x14ac:dyDescent="0.25">
      <c r="Q9992" s="1123"/>
    </row>
    <row r="9993" spans="17:17" s="964" customFormat="1" ht="15" customHeight="1" x14ac:dyDescent="0.25">
      <c r="Q9993" s="1123"/>
    </row>
    <row r="9994" spans="17:17" s="964" customFormat="1" ht="15" customHeight="1" x14ac:dyDescent="0.25">
      <c r="Q9994" s="1123"/>
    </row>
    <row r="9995" spans="17:17" s="964" customFormat="1" ht="15" customHeight="1" x14ac:dyDescent="0.25">
      <c r="Q9995" s="1123"/>
    </row>
    <row r="9996" spans="17:17" s="964" customFormat="1" ht="15" customHeight="1" x14ac:dyDescent="0.25">
      <c r="Q9996" s="1123"/>
    </row>
    <row r="9997" spans="17:17" s="964" customFormat="1" ht="15" customHeight="1" x14ac:dyDescent="0.25">
      <c r="Q9997" s="1123"/>
    </row>
    <row r="9998" spans="17:17" s="964" customFormat="1" ht="15" customHeight="1" x14ac:dyDescent="0.25">
      <c r="Q9998" s="1123"/>
    </row>
    <row r="9999" spans="17:17" s="964" customFormat="1" ht="15" customHeight="1" x14ac:dyDescent="0.25">
      <c r="Q9999" s="1123"/>
    </row>
    <row r="10000" spans="17:17" s="964" customFormat="1" ht="15" customHeight="1" x14ac:dyDescent="0.25">
      <c r="Q10000" s="1123"/>
    </row>
    <row r="10001" spans="17:17" s="964" customFormat="1" ht="15" customHeight="1" x14ac:dyDescent="0.25">
      <c r="Q10001" s="1123"/>
    </row>
    <row r="10002" spans="17:17" s="964" customFormat="1" ht="15" customHeight="1" x14ac:dyDescent="0.25">
      <c r="Q10002" s="1123"/>
    </row>
    <row r="10003" spans="17:17" s="964" customFormat="1" ht="15" customHeight="1" x14ac:dyDescent="0.25">
      <c r="Q10003" s="1123"/>
    </row>
    <row r="10004" spans="17:17" s="964" customFormat="1" ht="15" customHeight="1" x14ac:dyDescent="0.25">
      <c r="Q10004" s="1123"/>
    </row>
    <row r="10005" spans="17:17" s="964" customFormat="1" ht="15" customHeight="1" x14ac:dyDescent="0.25">
      <c r="Q10005" s="1123"/>
    </row>
    <row r="10006" spans="17:17" s="964" customFormat="1" ht="15" customHeight="1" x14ac:dyDescent="0.25">
      <c r="Q10006" s="1123"/>
    </row>
    <row r="10007" spans="17:17" s="964" customFormat="1" ht="15" customHeight="1" x14ac:dyDescent="0.25">
      <c r="Q10007" s="1123"/>
    </row>
    <row r="10008" spans="17:17" s="964" customFormat="1" ht="15" customHeight="1" x14ac:dyDescent="0.25">
      <c r="Q10008" s="1123"/>
    </row>
    <row r="10009" spans="17:17" s="964" customFormat="1" ht="15" customHeight="1" x14ac:dyDescent="0.25">
      <c r="Q10009" s="1123"/>
    </row>
    <row r="10010" spans="17:17" s="964" customFormat="1" ht="15" customHeight="1" x14ac:dyDescent="0.25">
      <c r="Q10010" s="1123"/>
    </row>
    <row r="10011" spans="17:17" s="964" customFormat="1" ht="15" customHeight="1" x14ac:dyDescent="0.25">
      <c r="Q10011" s="1123"/>
    </row>
    <row r="10012" spans="17:17" s="964" customFormat="1" ht="15" customHeight="1" x14ac:dyDescent="0.25">
      <c r="Q10012" s="1123"/>
    </row>
    <row r="10013" spans="17:17" s="964" customFormat="1" ht="15" customHeight="1" x14ac:dyDescent="0.25">
      <c r="Q10013" s="1123"/>
    </row>
    <row r="10014" spans="17:17" s="964" customFormat="1" ht="15" customHeight="1" x14ac:dyDescent="0.25">
      <c r="Q10014" s="1123"/>
    </row>
    <row r="10015" spans="17:17" s="964" customFormat="1" ht="15" customHeight="1" x14ac:dyDescent="0.25">
      <c r="Q10015" s="1123"/>
    </row>
    <row r="10016" spans="17:17" s="964" customFormat="1" ht="15" customHeight="1" x14ac:dyDescent="0.25">
      <c r="Q10016" s="1123"/>
    </row>
    <row r="10017" spans="17:17" s="964" customFormat="1" ht="15" customHeight="1" x14ac:dyDescent="0.25">
      <c r="Q10017" s="1123"/>
    </row>
    <row r="10018" spans="17:17" s="964" customFormat="1" ht="15" customHeight="1" x14ac:dyDescent="0.25">
      <c r="Q10018" s="1123"/>
    </row>
    <row r="10019" spans="17:17" s="964" customFormat="1" ht="15" customHeight="1" x14ac:dyDescent="0.25">
      <c r="Q10019" s="1123"/>
    </row>
    <row r="10020" spans="17:17" s="964" customFormat="1" ht="15" customHeight="1" x14ac:dyDescent="0.25">
      <c r="Q10020" s="1123"/>
    </row>
    <row r="10021" spans="17:17" s="964" customFormat="1" ht="15" customHeight="1" x14ac:dyDescent="0.25">
      <c r="Q10021" s="1123"/>
    </row>
    <row r="10022" spans="17:17" s="964" customFormat="1" ht="15" customHeight="1" x14ac:dyDescent="0.25">
      <c r="Q10022" s="1123"/>
    </row>
    <row r="10023" spans="17:17" s="964" customFormat="1" ht="15" customHeight="1" x14ac:dyDescent="0.25">
      <c r="Q10023" s="1123"/>
    </row>
    <row r="10024" spans="17:17" s="964" customFormat="1" ht="15" customHeight="1" x14ac:dyDescent="0.25">
      <c r="Q10024" s="1123"/>
    </row>
    <row r="10025" spans="17:17" s="964" customFormat="1" ht="15" customHeight="1" x14ac:dyDescent="0.25">
      <c r="Q10025" s="1123"/>
    </row>
    <row r="10026" spans="17:17" s="964" customFormat="1" ht="15" customHeight="1" x14ac:dyDescent="0.25">
      <c r="Q10026" s="1123"/>
    </row>
    <row r="10027" spans="17:17" s="964" customFormat="1" ht="15" customHeight="1" x14ac:dyDescent="0.25">
      <c r="Q10027" s="1123"/>
    </row>
    <row r="10028" spans="17:17" s="964" customFormat="1" ht="15" customHeight="1" x14ac:dyDescent="0.25">
      <c r="Q10028" s="1123"/>
    </row>
    <row r="10029" spans="17:17" s="964" customFormat="1" ht="15" customHeight="1" x14ac:dyDescent="0.25">
      <c r="Q10029" s="1123"/>
    </row>
    <row r="10030" spans="17:17" s="964" customFormat="1" ht="15" customHeight="1" x14ac:dyDescent="0.25">
      <c r="Q10030" s="1123"/>
    </row>
    <row r="10031" spans="17:17" s="964" customFormat="1" ht="15" customHeight="1" x14ac:dyDescent="0.25">
      <c r="Q10031" s="1123"/>
    </row>
    <row r="10032" spans="17:17" s="964" customFormat="1" ht="15" customHeight="1" x14ac:dyDescent="0.25">
      <c r="Q10032" s="1123"/>
    </row>
    <row r="10033" spans="17:17" s="964" customFormat="1" ht="15" customHeight="1" x14ac:dyDescent="0.25">
      <c r="Q10033" s="1123"/>
    </row>
    <row r="10034" spans="17:17" s="964" customFormat="1" ht="15" customHeight="1" x14ac:dyDescent="0.25">
      <c r="Q10034" s="1123"/>
    </row>
    <row r="10035" spans="17:17" s="964" customFormat="1" ht="15" customHeight="1" x14ac:dyDescent="0.25">
      <c r="Q10035" s="1123"/>
    </row>
    <row r="10036" spans="17:17" s="964" customFormat="1" ht="15" customHeight="1" x14ac:dyDescent="0.25">
      <c r="Q10036" s="1123"/>
    </row>
    <row r="10037" spans="17:17" s="964" customFormat="1" ht="15" customHeight="1" x14ac:dyDescent="0.25">
      <c r="Q10037" s="1123"/>
    </row>
    <row r="10038" spans="17:17" s="964" customFormat="1" ht="15" customHeight="1" x14ac:dyDescent="0.25">
      <c r="Q10038" s="1123"/>
    </row>
    <row r="10039" spans="17:17" s="964" customFormat="1" ht="15" customHeight="1" x14ac:dyDescent="0.25">
      <c r="Q10039" s="1123"/>
    </row>
    <row r="10040" spans="17:17" s="964" customFormat="1" ht="15" customHeight="1" x14ac:dyDescent="0.25">
      <c r="Q10040" s="1123"/>
    </row>
    <row r="10041" spans="17:17" s="964" customFormat="1" ht="15" customHeight="1" x14ac:dyDescent="0.25">
      <c r="Q10041" s="1123"/>
    </row>
    <row r="10042" spans="17:17" s="964" customFormat="1" ht="15" customHeight="1" x14ac:dyDescent="0.25">
      <c r="Q10042" s="1123"/>
    </row>
    <row r="10043" spans="17:17" s="964" customFormat="1" ht="15" customHeight="1" x14ac:dyDescent="0.25">
      <c r="Q10043" s="1123"/>
    </row>
    <row r="10044" spans="17:17" s="964" customFormat="1" ht="15" customHeight="1" x14ac:dyDescent="0.25">
      <c r="Q10044" s="1123"/>
    </row>
    <row r="10045" spans="17:17" s="964" customFormat="1" ht="15" customHeight="1" x14ac:dyDescent="0.25">
      <c r="Q10045" s="1123"/>
    </row>
    <row r="10046" spans="17:17" s="964" customFormat="1" ht="15" customHeight="1" x14ac:dyDescent="0.25">
      <c r="Q10046" s="1123"/>
    </row>
    <row r="10047" spans="17:17" s="964" customFormat="1" ht="15" customHeight="1" x14ac:dyDescent="0.25">
      <c r="Q10047" s="1123"/>
    </row>
    <row r="10048" spans="17:17" s="964" customFormat="1" ht="15" customHeight="1" x14ac:dyDescent="0.25">
      <c r="Q10048" s="1123"/>
    </row>
    <row r="10049" spans="17:17" s="964" customFormat="1" ht="15" customHeight="1" x14ac:dyDescent="0.25">
      <c r="Q10049" s="1123"/>
    </row>
    <row r="10050" spans="17:17" s="964" customFormat="1" ht="15" customHeight="1" x14ac:dyDescent="0.25">
      <c r="Q10050" s="1123"/>
    </row>
    <row r="10051" spans="17:17" s="964" customFormat="1" ht="15" customHeight="1" x14ac:dyDescent="0.25">
      <c r="Q10051" s="1123"/>
    </row>
    <row r="10052" spans="17:17" s="964" customFormat="1" ht="15" customHeight="1" x14ac:dyDescent="0.25">
      <c r="Q10052" s="1123"/>
    </row>
    <row r="10053" spans="17:17" s="964" customFormat="1" ht="15" customHeight="1" x14ac:dyDescent="0.25">
      <c r="Q10053" s="1123"/>
    </row>
    <row r="10054" spans="17:17" s="964" customFormat="1" ht="15" customHeight="1" x14ac:dyDescent="0.25">
      <c r="Q10054" s="1123"/>
    </row>
    <row r="10055" spans="17:17" s="964" customFormat="1" ht="15" customHeight="1" x14ac:dyDescent="0.25">
      <c r="Q10055" s="1123"/>
    </row>
    <row r="10056" spans="17:17" s="964" customFormat="1" ht="15" customHeight="1" x14ac:dyDescent="0.25">
      <c r="Q10056" s="1123"/>
    </row>
    <row r="10057" spans="17:17" s="964" customFormat="1" ht="15" customHeight="1" x14ac:dyDescent="0.25">
      <c r="Q10057" s="1123"/>
    </row>
    <row r="10058" spans="17:17" s="964" customFormat="1" ht="15" customHeight="1" x14ac:dyDescent="0.25">
      <c r="Q10058" s="1123"/>
    </row>
    <row r="10059" spans="17:17" s="964" customFormat="1" ht="15" customHeight="1" x14ac:dyDescent="0.25">
      <c r="Q10059" s="1123"/>
    </row>
    <row r="10060" spans="17:17" s="964" customFormat="1" ht="15" customHeight="1" x14ac:dyDescent="0.25">
      <c r="Q10060" s="1123"/>
    </row>
    <row r="10061" spans="17:17" s="964" customFormat="1" ht="15" customHeight="1" x14ac:dyDescent="0.25">
      <c r="Q10061" s="1123"/>
    </row>
    <row r="10062" spans="17:17" s="964" customFormat="1" ht="15" customHeight="1" x14ac:dyDescent="0.25">
      <c r="Q10062" s="1123"/>
    </row>
    <row r="10063" spans="17:17" s="964" customFormat="1" ht="15" customHeight="1" x14ac:dyDescent="0.25">
      <c r="Q10063" s="1123"/>
    </row>
    <row r="10064" spans="17:17" s="964" customFormat="1" ht="15" customHeight="1" x14ac:dyDescent="0.25">
      <c r="Q10064" s="1123"/>
    </row>
    <row r="10065" spans="17:17" s="964" customFormat="1" ht="15" customHeight="1" x14ac:dyDescent="0.25">
      <c r="Q10065" s="1123"/>
    </row>
    <row r="10066" spans="17:17" s="964" customFormat="1" ht="15" customHeight="1" x14ac:dyDescent="0.25">
      <c r="Q10066" s="1123"/>
    </row>
    <row r="10067" spans="17:17" s="964" customFormat="1" ht="15" customHeight="1" x14ac:dyDescent="0.25">
      <c r="Q10067" s="1123"/>
    </row>
    <row r="10068" spans="17:17" s="964" customFormat="1" ht="15" customHeight="1" x14ac:dyDescent="0.25">
      <c r="Q10068" s="1123"/>
    </row>
    <row r="10069" spans="17:17" s="964" customFormat="1" ht="15" customHeight="1" x14ac:dyDescent="0.25">
      <c r="Q10069" s="1123"/>
    </row>
    <row r="10070" spans="17:17" s="964" customFormat="1" ht="15" customHeight="1" x14ac:dyDescent="0.25">
      <c r="Q10070" s="1123"/>
    </row>
    <row r="10071" spans="17:17" s="964" customFormat="1" ht="15" customHeight="1" x14ac:dyDescent="0.25">
      <c r="Q10071" s="1123"/>
    </row>
    <row r="10072" spans="17:17" s="964" customFormat="1" ht="15" customHeight="1" x14ac:dyDescent="0.25">
      <c r="Q10072" s="1123"/>
    </row>
    <row r="10073" spans="17:17" s="964" customFormat="1" ht="15" customHeight="1" x14ac:dyDescent="0.25">
      <c r="Q10073" s="1123"/>
    </row>
    <row r="10074" spans="17:17" s="964" customFormat="1" ht="15" customHeight="1" x14ac:dyDescent="0.25">
      <c r="Q10074" s="1123"/>
    </row>
    <row r="10075" spans="17:17" s="964" customFormat="1" ht="15" customHeight="1" x14ac:dyDescent="0.25">
      <c r="Q10075" s="1123"/>
    </row>
    <row r="10076" spans="17:17" s="964" customFormat="1" ht="15" customHeight="1" x14ac:dyDescent="0.25">
      <c r="Q10076" s="1123"/>
    </row>
    <row r="10077" spans="17:17" s="964" customFormat="1" ht="15" customHeight="1" x14ac:dyDescent="0.25">
      <c r="Q10077" s="1123"/>
    </row>
    <row r="10078" spans="17:17" s="964" customFormat="1" ht="15" customHeight="1" x14ac:dyDescent="0.25">
      <c r="Q10078" s="1123"/>
    </row>
    <row r="10079" spans="17:17" s="964" customFormat="1" ht="15" customHeight="1" x14ac:dyDescent="0.25">
      <c r="Q10079" s="1123"/>
    </row>
    <row r="10080" spans="17:17" s="964" customFormat="1" ht="15" customHeight="1" x14ac:dyDescent="0.25">
      <c r="Q10080" s="1123"/>
    </row>
    <row r="10081" spans="17:17" s="964" customFormat="1" ht="15" customHeight="1" x14ac:dyDescent="0.25">
      <c r="Q10081" s="1123"/>
    </row>
    <row r="10082" spans="17:17" s="964" customFormat="1" ht="15" customHeight="1" x14ac:dyDescent="0.25">
      <c r="Q10082" s="1123"/>
    </row>
    <row r="10083" spans="17:17" s="964" customFormat="1" ht="15" customHeight="1" x14ac:dyDescent="0.25">
      <c r="Q10083" s="1123"/>
    </row>
    <row r="10084" spans="17:17" s="964" customFormat="1" ht="15" customHeight="1" x14ac:dyDescent="0.25">
      <c r="Q10084" s="1123"/>
    </row>
    <row r="10085" spans="17:17" s="964" customFormat="1" ht="15" customHeight="1" x14ac:dyDescent="0.25">
      <c r="Q10085" s="1123"/>
    </row>
    <row r="10086" spans="17:17" s="964" customFormat="1" ht="15" customHeight="1" x14ac:dyDescent="0.25">
      <c r="Q10086" s="1123"/>
    </row>
    <row r="10087" spans="17:17" s="964" customFormat="1" ht="15" customHeight="1" x14ac:dyDescent="0.25">
      <c r="Q10087" s="1123"/>
    </row>
    <row r="10088" spans="17:17" s="964" customFormat="1" ht="15" customHeight="1" x14ac:dyDescent="0.25">
      <c r="Q10088" s="1123"/>
    </row>
    <row r="10089" spans="17:17" s="964" customFormat="1" ht="15" customHeight="1" x14ac:dyDescent="0.25">
      <c r="Q10089" s="1123"/>
    </row>
    <row r="10090" spans="17:17" s="964" customFormat="1" ht="15" customHeight="1" x14ac:dyDescent="0.25">
      <c r="Q10090" s="1123"/>
    </row>
    <row r="10091" spans="17:17" s="964" customFormat="1" ht="15" customHeight="1" x14ac:dyDescent="0.25">
      <c r="Q10091" s="1123"/>
    </row>
    <row r="10092" spans="17:17" s="964" customFormat="1" ht="15" customHeight="1" x14ac:dyDescent="0.25">
      <c r="Q10092" s="1123"/>
    </row>
    <row r="10093" spans="17:17" s="964" customFormat="1" ht="15" customHeight="1" x14ac:dyDescent="0.25">
      <c r="Q10093" s="1123"/>
    </row>
    <row r="10094" spans="17:17" s="964" customFormat="1" ht="15" customHeight="1" x14ac:dyDescent="0.25">
      <c r="Q10094" s="1123"/>
    </row>
    <row r="10095" spans="17:17" s="964" customFormat="1" ht="15" customHeight="1" x14ac:dyDescent="0.25">
      <c r="Q10095" s="1123"/>
    </row>
    <row r="10096" spans="17:17" s="964" customFormat="1" ht="15" customHeight="1" x14ac:dyDescent="0.25">
      <c r="Q10096" s="1123"/>
    </row>
    <row r="10097" spans="17:17" s="964" customFormat="1" ht="15" customHeight="1" x14ac:dyDescent="0.25">
      <c r="Q10097" s="1123"/>
    </row>
    <row r="10098" spans="17:17" s="964" customFormat="1" ht="15" customHeight="1" x14ac:dyDescent="0.25">
      <c r="Q10098" s="1123"/>
    </row>
    <row r="10099" spans="17:17" s="964" customFormat="1" ht="15" customHeight="1" x14ac:dyDescent="0.25">
      <c r="Q10099" s="1123"/>
    </row>
    <row r="10100" spans="17:17" s="964" customFormat="1" ht="15" customHeight="1" x14ac:dyDescent="0.25">
      <c r="Q10100" s="1123"/>
    </row>
    <row r="10101" spans="17:17" s="964" customFormat="1" ht="15" customHeight="1" x14ac:dyDescent="0.25">
      <c r="Q10101" s="1123"/>
    </row>
    <row r="10102" spans="17:17" s="964" customFormat="1" ht="15" customHeight="1" x14ac:dyDescent="0.25">
      <c r="Q10102" s="1123"/>
    </row>
    <row r="10103" spans="17:17" s="964" customFormat="1" ht="15" customHeight="1" x14ac:dyDescent="0.25">
      <c r="Q10103" s="1123"/>
    </row>
    <row r="10104" spans="17:17" s="964" customFormat="1" ht="15" customHeight="1" x14ac:dyDescent="0.25">
      <c r="Q10104" s="1123"/>
    </row>
    <row r="10105" spans="17:17" s="964" customFormat="1" ht="15" customHeight="1" x14ac:dyDescent="0.25">
      <c r="Q10105" s="1123"/>
    </row>
    <row r="10106" spans="17:17" s="964" customFormat="1" ht="15" customHeight="1" x14ac:dyDescent="0.25">
      <c r="Q10106" s="1123"/>
    </row>
    <row r="10107" spans="17:17" s="964" customFormat="1" ht="15" customHeight="1" x14ac:dyDescent="0.25">
      <c r="Q10107" s="1123"/>
    </row>
    <row r="10108" spans="17:17" s="964" customFormat="1" ht="15" customHeight="1" x14ac:dyDescent="0.25">
      <c r="Q10108" s="1123"/>
    </row>
    <row r="10109" spans="17:17" s="964" customFormat="1" ht="15" customHeight="1" x14ac:dyDescent="0.25">
      <c r="Q10109" s="1123"/>
    </row>
    <row r="10110" spans="17:17" s="964" customFormat="1" ht="15" customHeight="1" x14ac:dyDescent="0.25">
      <c r="Q10110" s="1123"/>
    </row>
    <row r="10111" spans="17:17" s="964" customFormat="1" ht="15" customHeight="1" x14ac:dyDescent="0.25">
      <c r="Q10111" s="1123"/>
    </row>
    <row r="10112" spans="17:17" s="964" customFormat="1" ht="15" customHeight="1" x14ac:dyDescent="0.25">
      <c r="Q10112" s="1123"/>
    </row>
    <row r="10113" spans="17:17" s="964" customFormat="1" ht="15" customHeight="1" x14ac:dyDescent="0.25">
      <c r="Q10113" s="1123"/>
    </row>
    <row r="10114" spans="17:17" s="964" customFormat="1" ht="15" customHeight="1" x14ac:dyDescent="0.25">
      <c r="Q10114" s="1123"/>
    </row>
    <row r="10115" spans="17:17" s="964" customFormat="1" ht="15" customHeight="1" x14ac:dyDescent="0.25">
      <c r="Q10115" s="1123"/>
    </row>
    <row r="10116" spans="17:17" s="964" customFormat="1" ht="15" customHeight="1" x14ac:dyDescent="0.25">
      <c r="Q10116" s="1123"/>
    </row>
    <row r="10117" spans="17:17" s="964" customFormat="1" ht="15" customHeight="1" x14ac:dyDescent="0.25">
      <c r="Q10117" s="1123"/>
    </row>
    <row r="10118" spans="17:17" s="964" customFormat="1" ht="15" customHeight="1" x14ac:dyDescent="0.25">
      <c r="Q10118" s="1123"/>
    </row>
    <row r="10119" spans="17:17" s="964" customFormat="1" ht="15" customHeight="1" x14ac:dyDescent="0.25">
      <c r="Q10119" s="1123"/>
    </row>
    <row r="10120" spans="17:17" s="964" customFormat="1" ht="15" customHeight="1" x14ac:dyDescent="0.25">
      <c r="Q10120" s="1123"/>
    </row>
    <row r="10121" spans="17:17" s="964" customFormat="1" ht="15" customHeight="1" x14ac:dyDescent="0.25">
      <c r="Q10121" s="1123"/>
    </row>
    <row r="10122" spans="17:17" s="964" customFormat="1" ht="15" customHeight="1" x14ac:dyDescent="0.25">
      <c r="Q10122" s="1123"/>
    </row>
    <row r="10123" spans="17:17" s="964" customFormat="1" ht="15" customHeight="1" x14ac:dyDescent="0.25">
      <c r="Q10123" s="1123"/>
    </row>
    <row r="10124" spans="17:17" s="964" customFormat="1" ht="15" customHeight="1" x14ac:dyDescent="0.25">
      <c r="Q10124" s="1123"/>
    </row>
    <row r="10125" spans="17:17" s="964" customFormat="1" ht="15" customHeight="1" x14ac:dyDescent="0.25">
      <c r="Q10125" s="1123"/>
    </row>
    <row r="10126" spans="17:17" s="964" customFormat="1" ht="15" customHeight="1" x14ac:dyDescent="0.25">
      <c r="Q10126" s="1123"/>
    </row>
    <row r="10127" spans="17:17" s="964" customFormat="1" ht="15" customHeight="1" x14ac:dyDescent="0.25">
      <c r="Q10127" s="1123"/>
    </row>
    <row r="10128" spans="17:17" s="964" customFormat="1" ht="15" customHeight="1" x14ac:dyDescent="0.25">
      <c r="Q10128" s="1123"/>
    </row>
    <row r="10129" spans="17:17" s="964" customFormat="1" ht="15" customHeight="1" x14ac:dyDescent="0.25">
      <c r="Q10129" s="1123"/>
    </row>
    <row r="10130" spans="17:17" s="964" customFormat="1" ht="15" customHeight="1" x14ac:dyDescent="0.25">
      <c r="Q10130" s="1123"/>
    </row>
    <row r="10131" spans="17:17" s="964" customFormat="1" ht="15" customHeight="1" x14ac:dyDescent="0.25">
      <c r="Q10131" s="1123"/>
    </row>
    <row r="10132" spans="17:17" s="964" customFormat="1" ht="15" customHeight="1" x14ac:dyDescent="0.25">
      <c r="Q10132" s="1123"/>
    </row>
    <row r="10133" spans="17:17" s="964" customFormat="1" ht="15" customHeight="1" x14ac:dyDescent="0.25">
      <c r="Q10133" s="1123"/>
    </row>
    <row r="10134" spans="17:17" s="964" customFormat="1" ht="15" customHeight="1" x14ac:dyDescent="0.25">
      <c r="Q10134" s="1123"/>
    </row>
    <row r="10135" spans="17:17" s="964" customFormat="1" ht="15" customHeight="1" x14ac:dyDescent="0.25">
      <c r="Q10135" s="1123"/>
    </row>
    <row r="10136" spans="17:17" s="964" customFormat="1" ht="15" customHeight="1" x14ac:dyDescent="0.25">
      <c r="Q10136" s="1123"/>
    </row>
    <row r="10137" spans="17:17" s="964" customFormat="1" ht="15" customHeight="1" x14ac:dyDescent="0.25">
      <c r="Q10137" s="1123"/>
    </row>
    <row r="10138" spans="17:17" s="964" customFormat="1" ht="15" customHeight="1" x14ac:dyDescent="0.25">
      <c r="Q10138" s="1123"/>
    </row>
    <row r="10139" spans="17:17" s="964" customFormat="1" ht="15" customHeight="1" x14ac:dyDescent="0.25">
      <c r="Q10139" s="1123"/>
    </row>
    <row r="10140" spans="17:17" s="964" customFormat="1" ht="15" customHeight="1" x14ac:dyDescent="0.25">
      <c r="Q10140" s="1123"/>
    </row>
    <row r="10141" spans="17:17" s="964" customFormat="1" ht="15" customHeight="1" x14ac:dyDescent="0.25">
      <c r="Q10141" s="1123"/>
    </row>
    <row r="10142" spans="17:17" s="964" customFormat="1" ht="15" customHeight="1" x14ac:dyDescent="0.25">
      <c r="Q10142" s="1123"/>
    </row>
    <row r="10143" spans="17:17" s="964" customFormat="1" ht="15" customHeight="1" x14ac:dyDescent="0.25">
      <c r="Q10143" s="1123"/>
    </row>
    <row r="10144" spans="17:17" s="964" customFormat="1" ht="15" customHeight="1" x14ac:dyDescent="0.25">
      <c r="Q10144" s="1123"/>
    </row>
    <row r="10145" spans="17:17" s="964" customFormat="1" ht="15" customHeight="1" x14ac:dyDescent="0.25">
      <c r="Q10145" s="1123"/>
    </row>
    <row r="10146" spans="17:17" s="964" customFormat="1" ht="15" customHeight="1" x14ac:dyDescent="0.25">
      <c r="Q10146" s="1123"/>
    </row>
    <row r="10147" spans="17:17" s="964" customFormat="1" ht="15" customHeight="1" x14ac:dyDescent="0.25">
      <c r="Q10147" s="1123"/>
    </row>
    <row r="10148" spans="17:17" s="964" customFormat="1" ht="15" customHeight="1" x14ac:dyDescent="0.25">
      <c r="Q10148" s="1123"/>
    </row>
    <row r="10149" spans="17:17" s="964" customFormat="1" ht="15" customHeight="1" x14ac:dyDescent="0.25">
      <c r="Q10149" s="1123"/>
    </row>
    <row r="10150" spans="17:17" s="964" customFormat="1" ht="15" customHeight="1" x14ac:dyDescent="0.25">
      <c r="Q10150" s="1123"/>
    </row>
    <row r="10151" spans="17:17" s="964" customFormat="1" ht="15" customHeight="1" x14ac:dyDescent="0.25">
      <c r="Q10151" s="1123"/>
    </row>
    <row r="10152" spans="17:17" s="964" customFormat="1" ht="15" customHeight="1" x14ac:dyDescent="0.25">
      <c r="Q10152" s="1123"/>
    </row>
    <row r="10153" spans="17:17" s="964" customFormat="1" ht="15" customHeight="1" x14ac:dyDescent="0.25">
      <c r="Q10153" s="1123"/>
    </row>
    <row r="10154" spans="17:17" s="964" customFormat="1" ht="15" customHeight="1" x14ac:dyDescent="0.25">
      <c r="Q10154" s="1123"/>
    </row>
    <row r="10155" spans="17:17" s="964" customFormat="1" ht="15" customHeight="1" x14ac:dyDescent="0.25">
      <c r="Q10155" s="1123"/>
    </row>
    <row r="10156" spans="17:17" s="964" customFormat="1" ht="15" customHeight="1" x14ac:dyDescent="0.25">
      <c r="Q10156" s="1123"/>
    </row>
    <row r="10157" spans="17:17" s="964" customFormat="1" ht="15" customHeight="1" x14ac:dyDescent="0.25">
      <c r="Q10157" s="1123"/>
    </row>
    <row r="10158" spans="17:17" s="964" customFormat="1" ht="15" customHeight="1" x14ac:dyDescent="0.25">
      <c r="Q10158" s="1123"/>
    </row>
    <row r="10159" spans="17:17" s="964" customFormat="1" ht="15" customHeight="1" x14ac:dyDescent="0.25">
      <c r="Q10159" s="1123"/>
    </row>
    <row r="10160" spans="17:17" s="964" customFormat="1" ht="15" customHeight="1" x14ac:dyDescent="0.25">
      <c r="Q10160" s="1123"/>
    </row>
    <row r="10161" spans="17:17" s="964" customFormat="1" ht="15" customHeight="1" x14ac:dyDescent="0.25">
      <c r="Q10161" s="1123"/>
    </row>
    <row r="10162" spans="17:17" s="964" customFormat="1" ht="15" customHeight="1" x14ac:dyDescent="0.25">
      <c r="Q10162" s="1123"/>
    </row>
    <row r="10163" spans="17:17" s="964" customFormat="1" ht="15" customHeight="1" x14ac:dyDescent="0.25">
      <c r="Q10163" s="1123"/>
    </row>
    <row r="10164" spans="17:17" s="964" customFormat="1" ht="15" customHeight="1" x14ac:dyDescent="0.25">
      <c r="Q10164" s="1123"/>
    </row>
    <row r="10165" spans="17:17" s="964" customFormat="1" ht="15" customHeight="1" x14ac:dyDescent="0.25">
      <c r="Q10165" s="1123"/>
    </row>
    <row r="10166" spans="17:17" s="964" customFormat="1" ht="15" customHeight="1" x14ac:dyDescent="0.25">
      <c r="Q10166" s="1123"/>
    </row>
    <row r="10167" spans="17:17" s="964" customFormat="1" ht="15" customHeight="1" x14ac:dyDescent="0.25">
      <c r="Q10167" s="1123"/>
    </row>
    <row r="10168" spans="17:17" s="964" customFormat="1" ht="15" customHeight="1" x14ac:dyDescent="0.25">
      <c r="Q10168" s="1123"/>
    </row>
    <row r="10169" spans="17:17" s="964" customFormat="1" ht="15" customHeight="1" x14ac:dyDescent="0.25">
      <c r="Q10169" s="1123"/>
    </row>
    <row r="10170" spans="17:17" s="964" customFormat="1" ht="15" customHeight="1" x14ac:dyDescent="0.25">
      <c r="Q10170" s="1123"/>
    </row>
    <row r="10171" spans="17:17" s="964" customFormat="1" ht="15" customHeight="1" x14ac:dyDescent="0.25">
      <c r="Q10171" s="1123"/>
    </row>
    <row r="10172" spans="17:17" s="964" customFormat="1" ht="15" customHeight="1" x14ac:dyDescent="0.25">
      <c r="Q10172" s="1123"/>
    </row>
    <row r="10173" spans="17:17" s="964" customFormat="1" ht="15" customHeight="1" x14ac:dyDescent="0.25">
      <c r="Q10173" s="1123"/>
    </row>
    <row r="10174" spans="17:17" s="964" customFormat="1" ht="15" customHeight="1" x14ac:dyDescent="0.25">
      <c r="Q10174" s="1123"/>
    </row>
    <row r="10175" spans="17:17" s="964" customFormat="1" ht="15" customHeight="1" x14ac:dyDescent="0.25">
      <c r="Q10175" s="1123"/>
    </row>
    <row r="10176" spans="17:17" s="964" customFormat="1" ht="15" customHeight="1" x14ac:dyDescent="0.25">
      <c r="Q10176" s="1123"/>
    </row>
    <row r="10177" spans="17:17" s="964" customFormat="1" ht="15" customHeight="1" x14ac:dyDescent="0.25">
      <c r="Q10177" s="1123"/>
    </row>
    <row r="10178" spans="17:17" s="964" customFormat="1" ht="15" customHeight="1" x14ac:dyDescent="0.25">
      <c r="Q10178" s="1123"/>
    </row>
    <row r="10179" spans="17:17" s="964" customFormat="1" ht="15" customHeight="1" x14ac:dyDescent="0.25">
      <c r="Q10179" s="1123"/>
    </row>
    <row r="10180" spans="17:17" s="964" customFormat="1" ht="15" customHeight="1" x14ac:dyDescent="0.25">
      <c r="Q10180" s="1123"/>
    </row>
    <row r="10181" spans="17:17" s="964" customFormat="1" ht="15" customHeight="1" x14ac:dyDescent="0.25">
      <c r="Q10181" s="1123"/>
    </row>
    <row r="10182" spans="17:17" s="964" customFormat="1" ht="15" customHeight="1" x14ac:dyDescent="0.25">
      <c r="Q10182" s="1123"/>
    </row>
    <row r="10183" spans="17:17" s="964" customFormat="1" ht="15" customHeight="1" x14ac:dyDescent="0.25">
      <c r="Q10183" s="1123"/>
    </row>
    <row r="10184" spans="17:17" s="964" customFormat="1" ht="15" customHeight="1" x14ac:dyDescent="0.25">
      <c r="Q10184" s="1123"/>
    </row>
    <row r="10185" spans="17:17" s="964" customFormat="1" ht="15" customHeight="1" x14ac:dyDescent="0.25">
      <c r="Q10185" s="1123"/>
    </row>
    <row r="10186" spans="17:17" s="964" customFormat="1" ht="15" customHeight="1" x14ac:dyDescent="0.25">
      <c r="Q10186" s="1123"/>
    </row>
    <row r="10187" spans="17:17" s="964" customFormat="1" ht="15" customHeight="1" x14ac:dyDescent="0.25">
      <c r="Q10187" s="1123"/>
    </row>
    <row r="10188" spans="17:17" s="964" customFormat="1" ht="15" customHeight="1" x14ac:dyDescent="0.25">
      <c r="Q10188" s="1123"/>
    </row>
    <row r="10189" spans="17:17" s="964" customFormat="1" ht="15" customHeight="1" x14ac:dyDescent="0.25">
      <c r="Q10189" s="1123"/>
    </row>
    <row r="10190" spans="17:17" s="964" customFormat="1" ht="15" customHeight="1" x14ac:dyDescent="0.25">
      <c r="Q10190" s="1123"/>
    </row>
    <row r="10191" spans="17:17" s="964" customFormat="1" ht="15" customHeight="1" x14ac:dyDescent="0.25">
      <c r="Q10191" s="1123"/>
    </row>
    <row r="10192" spans="17:17" s="964" customFormat="1" ht="15" customHeight="1" x14ac:dyDescent="0.25">
      <c r="Q10192" s="1123"/>
    </row>
    <row r="10193" spans="17:17" s="964" customFormat="1" ht="15" customHeight="1" x14ac:dyDescent="0.25">
      <c r="Q10193" s="1123"/>
    </row>
    <row r="10194" spans="17:17" s="964" customFormat="1" ht="15" customHeight="1" x14ac:dyDescent="0.25">
      <c r="Q10194" s="1123"/>
    </row>
    <row r="10195" spans="17:17" s="964" customFormat="1" ht="15" customHeight="1" x14ac:dyDescent="0.25">
      <c r="Q10195" s="1123"/>
    </row>
    <row r="10196" spans="17:17" s="964" customFormat="1" ht="15" customHeight="1" x14ac:dyDescent="0.25">
      <c r="Q10196" s="1123"/>
    </row>
    <row r="10197" spans="17:17" s="964" customFormat="1" ht="15" customHeight="1" x14ac:dyDescent="0.25">
      <c r="Q10197" s="1123"/>
    </row>
    <row r="10198" spans="17:17" s="964" customFormat="1" ht="15" customHeight="1" x14ac:dyDescent="0.25">
      <c r="Q10198" s="1123"/>
    </row>
    <row r="10199" spans="17:17" s="964" customFormat="1" ht="15" customHeight="1" x14ac:dyDescent="0.25">
      <c r="Q10199" s="1123"/>
    </row>
    <row r="10200" spans="17:17" s="964" customFormat="1" ht="15" customHeight="1" x14ac:dyDescent="0.25">
      <c r="Q10200" s="1123"/>
    </row>
    <row r="10201" spans="17:17" s="964" customFormat="1" ht="15" customHeight="1" x14ac:dyDescent="0.25">
      <c r="Q10201" s="1123"/>
    </row>
    <row r="10202" spans="17:17" s="964" customFormat="1" ht="15" customHeight="1" x14ac:dyDescent="0.25">
      <c r="Q10202" s="1123"/>
    </row>
    <row r="10203" spans="17:17" s="964" customFormat="1" ht="15" customHeight="1" x14ac:dyDescent="0.25">
      <c r="Q10203" s="1123"/>
    </row>
    <row r="10204" spans="17:17" s="964" customFormat="1" ht="15" customHeight="1" x14ac:dyDescent="0.25">
      <c r="Q10204" s="1123"/>
    </row>
    <row r="10205" spans="17:17" s="964" customFormat="1" ht="15" customHeight="1" x14ac:dyDescent="0.25">
      <c r="Q10205" s="1123"/>
    </row>
    <row r="10206" spans="17:17" s="964" customFormat="1" ht="15" customHeight="1" x14ac:dyDescent="0.25">
      <c r="Q10206" s="1123"/>
    </row>
    <row r="10207" spans="17:17" s="964" customFormat="1" ht="15" customHeight="1" x14ac:dyDescent="0.25">
      <c r="Q10207" s="1123"/>
    </row>
    <row r="10208" spans="17:17" s="964" customFormat="1" ht="15" customHeight="1" x14ac:dyDescent="0.25">
      <c r="Q10208" s="1123"/>
    </row>
    <row r="10209" spans="17:17" s="964" customFormat="1" ht="15" customHeight="1" x14ac:dyDescent="0.25">
      <c r="Q10209" s="1123"/>
    </row>
    <row r="10210" spans="17:17" s="964" customFormat="1" ht="15" customHeight="1" x14ac:dyDescent="0.25">
      <c r="Q10210" s="1123"/>
    </row>
    <row r="10211" spans="17:17" s="964" customFormat="1" ht="15" customHeight="1" x14ac:dyDescent="0.25">
      <c r="Q10211" s="1123"/>
    </row>
    <row r="10212" spans="17:17" s="964" customFormat="1" ht="15" customHeight="1" x14ac:dyDescent="0.25">
      <c r="Q10212" s="1123"/>
    </row>
    <row r="10213" spans="17:17" s="964" customFormat="1" ht="15" customHeight="1" x14ac:dyDescent="0.25">
      <c r="Q10213" s="1123"/>
    </row>
    <row r="10214" spans="17:17" s="964" customFormat="1" ht="15" customHeight="1" x14ac:dyDescent="0.25">
      <c r="Q10214" s="1123"/>
    </row>
    <row r="10215" spans="17:17" s="964" customFormat="1" ht="15" customHeight="1" x14ac:dyDescent="0.25">
      <c r="Q10215" s="1123"/>
    </row>
    <row r="10216" spans="17:17" s="964" customFormat="1" ht="15" customHeight="1" x14ac:dyDescent="0.25">
      <c r="Q10216" s="1123"/>
    </row>
    <row r="10217" spans="17:17" s="964" customFormat="1" ht="15" customHeight="1" x14ac:dyDescent="0.25">
      <c r="Q10217" s="1123"/>
    </row>
    <row r="10218" spans="17:17" s="964" customFormat="1" ht="15" customHeight="1" x14ac:dyDescent="0.25">
      <c r="Q10218" s="1123"/>
    </row>
    <row r="10219" spans="17:17" s="964" customFormat="1" ht="15" customHeight="1" x14ac:dyDescent="0.25">
      <c r="Q10219" s="1123"/>
    </row>
    <row r="10220" spans="17:17" s="964" customFormat="1" ht="15" customHeight="1" x14ac:dyDescent="0.25">
      <c r="Q10220" s="1123"/>
    </row>
    <row r="10221" spans="17:17" s="964" customFormat="1" ht="15" customHeight="1" x14ac:dyDescent="0.25">
      <c r="Q10221" s="1123"/>
    </row>
    <row r="10222" spans="17:17" s="964" customFormat="1" ht="15" customHeight="1" x14ac:dyDescent="0.25">
      <c r="Q10222" s="1123"/>
    </row>
    <row r="10223" spans="17:17" s="964" customFormat="1" ht="15" customHeight="1" x14ac:dyDescent="0.25">
      <c r="Q10223" s="1123"/>
    </row>
    <row r="10224" spans="17:17" s="964" customFormat="1" ht="15" customHeight="1" x14ac:dyDescent="0.25">
      <c r="Q10224" s="1123"/>
    </row>
    <row r="10225" spans="17:17" s="964" customFormat="1" ht="15" customHeight="1" x14ac:dyDescent="0.25">
      <c r="Q10225" s="1123"/>
    </row>
    <row r="10226" spans="17:17" s="964" customFormat="1" ht="15" customHeight="1" x14ac:dyDescent="0.25">
      <c r="Q10226" s="1123"/>
    </row>
    <row r="10227" spans="17:17" s="964" customFormat="1" ht="15" customHeight="1" x14ac:dyDescent="0.25">
      <c r="Q10227" s="1123"/>
    </row>
    <row r="10228" spans="17:17" s="964" customFormat="1" ht="15" customHeight="1" x14ac:dyDescent="0.25">
      <c r="Q10228" s="1123"/>
    </row>
    <row r="10229" spans="17:17" s="964" customFormat="1" ht="15" customHeight="1" x14ac:dyDescent="0.25">
      <c r="Q10229" s="1123"/>
    </row>
    <row r="10230" spans="17:17" s="964" customFormat="1" ht="15" customHeight="1" x14ac:dyDescent="0.25">
      <c r="Q10230" s="1123"/>
    </row>
    <row r="10231" spans="17:17" s="964" customFormat="1" ht="15" customHeight="1" x14ac:dyDescent="0.25">
      <c r="Q10231" s="1123"/>
    </row>
    <row r="10232" spans="17:17" s="964" customFormat="1" ht="15" customHeight="1" x14ac:dyDescent="0.25">
      <c r="Q10232" s="1123"/>
    </row>
    <row r="10233" spans="17:17" s="964" customFormat="1" ht="15" customHeight="1" x14ac:dyDescent="0.25">
      <c r="Q10233" s="1123"/>
    </row>
    <row r="10234" spans="17:17" s="964" customFormat="1" ht="15" customHeight="1" x14ac:dyDescent="0.25">
      <c r="Q10234" s="1123"/>
    </row>
    <row r="10235" spans="17:17" s="964" customFormat="1" ht="15" customHeight="1" x14ac:dyDescent="0.25">
      <c r="Q10235" s="1123"/>
    </row>
    <row r="10236" spans="17:17" s="964" customFormat="1" ht="15" customHeight="1" x14ac:dyDescent="0.25">
      <c r="Q10236" s="1123"/>
    </row>
    <row r="10237" spans="17:17" s="964" customFormat="1" ht="15" customHeight="1" x14ac:dyDescent="0.25">
      <c r="Q10237" s="1123"/>
    </row>
    <row r="10238" spans="17:17" s="964" customFormat="1" ht="15" customHeight="1" x14ac:dyDescent="0.25">
      <c r="Q10238" s="1123"/>
    </row>
    <row r="10239" spans="17:17" s="964" customFormat="1" ht="15" customHeight="1" x14ac:dyDescent="0.25">
      <c r="Q10239" s="1123"/>
    </row>
    <row r="10240" spans="17:17" s="964" customFormat="1" ht="15" customHeight="1" x14ac:dyDescent="0.25">
      <c r="Q10240" s="1123"/>
    </row>
    <row r="10241" spans="17:17" s="964" customFormat="1" ht="15" customHeight="1" x14ac:dyDescent="0.25">
      <c r="Q10241" s="1123"/>
    </row>
    <row r="10242" spans="17:17" s="964" customFormat="1" ht="15" customHeight="1" x14ac:dyDescent="0.25">
      <c r="Q10242" s="1123"/>
    </row>
    <row r="10243" spans="17:17" s="964" customFormat="1" ht="15" customHeight="1" x14ac:dyDescent="0.25">
      <c r="Q10243" s="1123"/>
    </row>
    <row r="10244" spans="17:17" s="964" customFormat="1" ht="15" customHeight="1" x14ac:dyDescent="0.25">
      <c r="Q10244" s="1123"/>
    </row>
    <row r="10245" spans="17:17" s="964" customFormat="1" ht="15" customHeight="1" x14ac:dyDescent="0.25">
      <c r="Q10245" s="1123"/>
    </row>
    <row r="10246" spans="17:17" s="964" customFormat="1" ht="15" customHeight="1" x14ac:dyDescent="0.25">
      <c r="Q10246" s="1123"/>
    </row>
    <row r="10247" spans="17:17" s="964" customFormat="1" ht="15" customHeight="1" x14ac:dyDescent="0.25">
      <c r="Q10247" s="1123"/>
    </row>
    <row r="10248" spans="17:17" s="964" customFormat="1" ht="15" customHeight="1" x14ac:dyDescent="0.25">
      <c r="Q10248" s="1123"/>
    </row>
    <row r="10249" spans="17:17" s="964" customFormat="1" ht="15" customHeight="1" x14ac:dyDescent="0.25">
      <c r="Q10249" s="1123"/>
    </row>
    <row r="10250" spans="17:17" s="964" customFormat="1" ht="15" customHeight="1" x14ac:dyDescent="0.25">
      <c r="Q10250" s="1123"/>
    </row>
    <row r="10251" spans="17:17" s="964" customFormat="1" ht="15" customHeight="1" x14ac:dyDescent="0.25">
      <c r="Q10251" s="1123"/>
    </row>
    <row r="10252" spans="17:17" s="964" customFormat="1" ht="15" customHeight="1" x14ac:dyDescent="0.25">
      <c r="Q10252" s="1123"/>
    </row>
    <row r="10253" spans="17:17" s="964" customFormat="1" ht="15" customHeight="1" x14ac:dyDescent="0.25">
      <c r="Q10253" s="1123"/>
    </row>
    <row r="10254" spans="17:17" s="964" customFormat="1" ht="15" customHeight="1" x14ac:dyDescent="0.25">
      <c r="Q10254" s="1123"/>
    </row>
    <row r="10255" spans="17:17" s="964" customFormat="1" ht="15" customHeight="1" x14ac:dyDescent="0.25">
      <c r="Q10255" s="1123"/>
    </row>
    <row r="10256" spans="17:17" s="964" customFormat="1" ht="15" customHeight="1" x14ac:dyDescent="0.25">
      <c r="Q10256" s="1123"/>
    </row>
    <row r="10257" spans="17:17" s="964" customFormat="1" ht="15" customHeight="1" x14ac:dyDescent="0.25">
      <c r="Q10257" s="1123"/>
    </row>
    <row r="10258" spans="17:17" s="964" customFormat="1" ht="15" customHeight="1" x14ac:dyDescent="0.25">
      <c r="Q10258" s="1123"/>
    </row>
    <row r="10259" spans="17:17" s="964" customFormat="1" ht="15" customHeight="1" x14ac:dyDescent="0.25">
      <c r="Q10259" s="1123"/>
    </row>
    <row r="10260" spans="17:17" s="964" customFormat="1" ht="15" customHeight="1" x14ac:dyDescent="0.25">
      <c r="Q10260" s="1123"/>
    </row>
    <row r="10261" spans="17:17" s="964" customFormat="1" ht="15" customHeight="1" x14ac:dyDescent="0.25">
      <c r="Q10261" s="1123"/>
    </row>
    <row r="10262" spans="17:17" s="964" customFormat="1" ht="15" customHeight="1" x14ac:dyDescent="0.25">
      <c r="Q10262" s="1123"/>
    </row>
    <row r="10263" spans="17:17" s="964" customFormat="1" ht="15" customHeight="1" x14ac:dyDescent="0.25">
      <c r="Q10263" s="1123"/>
    </row>
    <row r="10264" spans="17:17" s="964" customFormat="1" ht="15" customHeight="1" x14ac:dyDescent="0.25">
      <c r="Q10264" s="1123"/>
    </row>
    <row r="10265" spans="17:17" s="964" customFormat="1" ht="15" customHeight="1" x14ac:dyDescent="0.25">
      <c r="Q10265" s="1123"/>
    </row>
    <row r="10266" spans="17:17" s="964" customFormat="1" ht="15" customHeight="1" x14ac:dyDescent="0.25">
      <c r="Q10266" s="1123"/>
    </row>
    <row r="10267" spans="17:17" s="964" customFormat="1" ht="15" customHeight="1" x14ac:dyDescent="0.25">
      <c r="Q10267" s="1123"/>
    </row>
    <row r="10268" spans="17:17" s="964" customFormat="1" ht="15" customHeight="1" x14ac:dyDescent="0.25">
      <c r="Q10268" s="1123"/>
    </row>
    <row r="10269" spans="17:17" s="964" customFormat="1" ht="15" customHeight="1" x14ac:dyDescent="0.25">
      <c r="Q10269" s="1123"/>
    </row>
    <row r="10270" spans="17:17" s="964" customFormat="1" ht="15" customHeight="1" x14ac:dyDescent="0.25">
      <c r="Q10270" s="1123"/>
    </row>
    <row r="10271" spans="17:17" s="964" customFormat="1" ht="15" customHeight="1" x14ac:dyDescent="0.25">
      <c r="Q10271" s="1123"/>
    </row>
    <row r="10272" spans="17:17" s="964" customFormat="1" ht="15" customHeight="1" x14ac:dyDescent="0.25">
      <c r="Q10272" s="1123"/>
    </row>
    <row r="10273" spans="17:17" s="964" customFormat="1" ht="15" customHeight="1" x14ac:dyDescent="0.25">
      <c r="Q10273" s="1123"/>
    </row>
    <row r="10274" spans="17:17" s="964" customFormat="1" ht="15" customHeight="1" x14ac:dyDescent="0.25">
      <c r="Q10274" s="1123"/>
    </row>
    <row r="10275" spans="17:17" s="964" customFormat="1" ht="15" customHeight="1" x14ac:dyDescent="0.25">
      <c r="Q10275" s="1123"/>
    </row>
    <row r="10276" spans="17:17" s="964" customFormat="1" ht="15" customHeight="1" x14ac:dyDescent="0.25">
      <c r="Q10276" s="1123"/>
    </row>
    <row r="10277" spans="17:17" s="964" customFormat="1" ht="15" customHeight="1" x14ac:dyDescent="0.25">
      <c r="Q10277" s="1123"/>
    </row>
    <row r="10278" spans="17:17" s="964" customFormat="1" ht="15" customHeight="1" x14ac:dyDescent="0.25">
      <c r="Q10278" s="1123"/>
    </row>
    <row r="10279" spans="17:17" s="964" customFormat="1" ht="15" customHeight="1" x14ac:dyDescent="0.25">
      <c r="Q10279" s="1123"/>
    </row>
    <row r="10280" spans="17:17" s="964" customFormat="1" ht="15" customHeight="1" x14ac:dyDescent="0.25">
      <c r="Q10280" s="1123"/>
    </row>
    <row r="10281" spans="17:17" s="964" customFormat="1" ht="15" customHeight="1" x14ac:dyDescent="0.25">
      <c r="Q10281" s="1123"/>
    </row>
    <row r="10282" spans="17:17" s="964" customFormat="1" ht="15" customHeight="1" x14ac:dyDescent="0.25">
      <c r="Q10282" s="1123"/>
    </row>
    <row r="10283" spans="17:17" s="964" customFormat="1" ht="15" customHeight="1" x14ac:dyDescent="0.25">
      <c r="Q10283" s="1123"/>
    </row>
    <row r="10284" spans="17:17" s="964" customFormat="1" ht="15" customHeight="1" x14ac:dyDescent="0.25">
      <c r="Q10284" s="1123"/>
    </row>
    <row r="10285" spans="17:17" s="964" customFormat="1" ht="15" customHeight="1" x14ac:dyDescent="0.25">
      <c r="Q10285" s="1123"/>
    </row>
    <row r="10286" spans="17:17" s="964" customFormat="1" ht="15" customHeight="1" x14ac:dyDescent="0.25">
      <c r="Q10286" s="1123"/>
    </row>
    <row r="10287" spans="17:17" s="964" customFormat="1" ht="15" customHeight="1" x14ac:dyDescent="0.25">
      <c r="Q10287" s="1123"/>
    </row>
    <row r="10288" spans="17:17" s="964" customFormat="1" ht="15" customHeight="1" x14ac:dyDescent="0.25">
      <c r="Q10288" s="1123"/>
    </row>
    <row r="10289" spans="17:17" s="964" customFormat="1" ht="15" customHeight="1" x14ac:dyDescent="0.25">
      <c r="Q10289" s="1123"/>
    </row>
    <row r="10290" spans="17:17" s="964" customFormat="1" ht="15" customHeight="1" x14ac:dyDescent="0.25">
      <c r="Q10290" s="1123"/>
    </row>
    <row r="10291" spans="17:17" s="964" customFormat="1" ht="15" customHeight="1" x14ac:dyDescent="0.25">
      <c r="Q10291" s="1123"/>
    </row>
    <row r="10292" spans="17:17" s="964" customFormat="1" ht="15" customHeight="1" x14ac:dyDescent="0.25">
      <c r="Q10292" s="1123"/>
    </row>
    <row r="10293" spans="17:17" s="964" customFormat="1" ht="15" customHeight="1" x14ac:dyDescent="0.25">
      <c r="Q10293" s="1123"/>
    </row>
    <row r="10294" spans="17:17" s="964" customFormat="1" ht="15" customHeight="1" x14ac:dyDescent="0.25">
      <c r="Q10294" s="1123"/>
    </row>
    <row r="10295" spans="17:17" s="964" customFormat="1" ht="15" customHeight="1" x14ac:dyDescent="0.25">
      <c r="Q10295" s="1123"/>
    </row>
    <row r="10296" spans="17:17" s="964" customFormat="1" ht="15" customHeight="1" x14ac:dyDescent="0.25">
      <c r="Q10296" s="1123"/>
    </row>
    <row r="10297" spans="17:17" s="964" customFormat="1" ht="15" customHeight="1" x14ac:dyDescent="0.25">
      <c r="Q10297" s="1123"/>
    </row>
    <row r="10298" spans="17:17" s="964" customFormat="1" ht="15" customHeight="1" x14ac:dyDescent="0.25">
      <c r="Q10298" s="1123"/>
    </row>
    <row r="10299" spans="17:17" s="964" customFormat="1" ht="15" customHeight="1" x14ac:dyDescent="0.25">
      <c r="Q10299" s="1123"/>
    </row>
    <row r="10300" spans="17:17" s="964" customFormat="1" ht="15" customHeight="1" x14ac:dyDescent="0.25">
      <c r="Q10300" s="1123"/>
    </row>
    <row r="10301" spans="17:17" s="964" customFormat="1" ht="15" customHeight="1" x14ac:dyDescent="0.25">
      <c r="Q10301" s="1123"/>
    </row>
    <row r="10302" spans="17:17" s="964" customFormat="1" ht="15" customHeight="1" x14ac:dyDescent="0.25">
      <c r="Q10302" s="1123"/>
    </row>
    <row r="10303" spans="17:17" s="964" customFormat="1" ht="15" customHeight="1" x14ac:dyDescent="0.25">
      <c r="Q10303" s="1123"/>
    </row>
    <row r="10304" spans="17:17" s="964" customFormat="1" ht="15" customHeight="1" x14ac:dyDescent="0.25">
      <c r="Q10304" s="1123"/>
    </row>
    <row r="10305" spans="17:17" s="964" customFormat="1" ht="15" customHeight="1" x14ac:dyDescent="0.25">
      <c r="Q10305" s="1123"/>
    </row>
    <row r="10306" spans="17:17" s="964" customFormat="1" ht="15" customHeight="1" x14ac:dyDescent="0.25">
      <c r="Q10306" s="1123"/>
    </row>
    <row r="10307" spans="17:17" s="964" customFormat="1" ht="15" customHeight="1" x14ac:dyDescent="0.25">
      <c r="Q10307" s="1123"/>
    </row>
    <row r="10308" spans="17:17" s="964" customFormat="1" ht="15" customHeight="1" x14ac:dyDescent="0.25">
      <c r="Q10308" s="1123"/>
    </row>
    <row r="10309" spans="17:17" s="964" customFormat="1" ht="15" customHeight="1" x14ac:dyDescent="0.25">
      <c r="Q10309" s="1123"/>
    </row>
    <row r="10310" spans="17:17" s="964" customFormat="1" ht="15" customHeight="1" x14ac:dyDescent="0.25">
      <c r="Q10310" s="1123"/>
    </row>
    <row r="10311" spans="17:17" s="964" customFormat="1" ht="15" customHeight="1" x14ac:dyDescent="0.25">
      <c r="Q10311" s="1123"/>
    </row>
    <row r="10312" spans="17:17" s="964" customFormat="1" ht="15" customHeight="1" x14ac:dyDescent="0.25">
      <c r="Q10312" s="1123"/>
    </row>
    <row r="10313" spans="17:17" s="964" customFormat="1" ht="15" customHeight="1" x14ac:dyDescent="0.25">
      <c r="Q10313" s="1123"/>
    </row>
    <row r="10314" spans="17:17" s="964" customFormat="1" ht="15" customHeight="1" x14ac:dyDescent="0.25">
      <c r="Q10314" s="1123"/>
    </row>
    <row r="10315" spans="17:17" s="964" customFormat="1" ht="15" customHeight="1" x14ac:dyDescent="0.25">
      <c r="Q10315" s="1123"/>
    </row>
    <row r="10316" spans="17:17" s="964" customFormat="1" ht="15" customHeight="1" x14ac:dyDescent="0.25">
      <c r="Q10316" s="1123"/>
    </row>
    <row r="10317" spans="17:17" s="964" customFormat="1" ht="15" customHeight="1" x14ac:dyDescent="0.25">
      <c r="Q10317" s="1123"/>
    </row>
    <row r="10318" spans="17:17" s="964" customFormat="1" ht="15" customHeight="1" x14ac:dyDescent="0.25">
      <c r="Q10318" s="1123"/>
    </row>
    <row r="10319" spans="17:17" s="964" customFormat="1" ht="15" customHeight="1" x14ac:dyDescent="0.25">
      <c r="Q10319" s="1123"/>
    </row>
    <row r="10320" spans="17:17" s="964" customFormat="1" ht="15" customHeight="1" x14ac:dyDescent="0.25">
      <c r="Q10320" s="1123"/>
    </row>
    <row r="10321" spans="17:17" s="964" customFormat="1" ht="15" customHeight="1" x14ac:dyDescent="0.25">
      <c r="Q10321" s="1123"/>
    </row>
    <row r="10322" spans="17:17" s="964" customFormat="1" ht="15" customHeight="1" x14ac:dyDescent="0.25">
      <c r="Q10322" s="1123"/>
    </row>
    <row r="10323" spans="17:17" s="964" customFormat="1" ht="15" customHeight="1" x14ac:dyDescent="0.25">
      <c r="Q10323" s="1123"/>
    </row>
    <row r="10324" spans="17:17" s="964" customFormat="1" ht="15" customHeight="1" x14ac:dyDescent="0.25">
      <c r="Q10324" s="1123"/>
    </row>
    <row r="10325" spans="17:17" s="964" customFormat="1" ht="15" customHeight="1" x14ac:dyDescent="0.25">
      <c r="Q10325" s="1123"/>
    </row>
    <row r="10326" spans="17:17" s="964" customFormat="1" ht="15" customHeight="1" x14ac:dyDescent="0.25">
      <c r="Q10326" s="1123"/>
    </row>
    <row r="10327" spans="17:17" s="964" customFormat="1" ht="15" customHeight="1" x14ac:dyDescent="0.25">
      <c r="Q10327" s="1123"/>
    </row>
    <row r="10328" spans="17:17" s="964" customFormat="1" ht="15" customHeight="1" x14ac:dyDescent="0.25">
      <c r="Q10328" s="1123"/>
    </row>
    <row r="10329" spans="17:17" s="964" customFormat="1" ht="15" customHeight="1" x14ac:dyDescent="0.25">
      <c r="Q10329" s="1123"/>
    </row>
    <row r="10330" spans="17:17" s="964" customFormat="1" ht="15" customHeight="1" x14ac:dyDescent="0.25">
      <c r="Q10330" s="1123"/>
    </row>
    <row r="10331" spans="17:17" s="964" customFormat="1" ht="15" customHeight="1" x14ac:dyDescent="0.25">
      <c r="Q10331" s="1123"/>
    </row>
    <row r="10332" spans="17:17" s="964" customFormat="1" ht="15" customHeight="1" x14ac:dyDescent="0.25">
      <c r="Q10332" s="1123"/>
    </row>
    <row r="10333" spans="17:17" s="964" customFormat="1" ht="15" customHeight="1" x14ac:dyDescent="0.25">
      <c r="Q10333" s="1123"/>
    </row>
    <row r="10334" spans="17:17" s="964" customFormat="1" ht="15" customHeight="1" x14ac:dyDescent="0.25">
      <c r="Q10334" s="1123"/>
    </row>
    <row r="10335" spans="17:17" s="964" customFormat="1" ht="15" customHeight="1" x14ac:dyDescent="0.25">
      <c r="Q10335" s="1123"/>
    </row>
    <row r="10336" spans="17:17" s="964" customFormat="1" ht="15" customHeight="1" x14ac:dyDescent="0.25">
      <c r="Q10336" s="1123"/>
    </row>
    <row r="10337" spans="17:17" s="964" customFormat="1" ht="15" customHeight="1" x14ac:dyDescent="0.25">
      <c r="Q10337" s="1123"/>
    </row>
    <row r="10338" spans="17:17" s="964" customFormat="1" ht="15" customHeight="1" x14ac:dyDescent="0.25">
      <c r="Q10338" s="1123"/>
    </row>
    <row r="10339" spans="17:17" s="964" customFormat="1" ht="15" customHeight="1" x14ac:dyDescent="0.25">
      <c r="Q10339" s="1123"/>
    </row>
    <row r="10340" spans="17:17" s="964" customFormat="1" ht="15" customHeight="1" x14ac:dyDescent="0.25">
      <c r="Q10340" s="1123"/>
    </row>
    <row r="10341" spans="17:17" s="964" customFormat="1" ht="15" customHeight="1" x14ac:dyDescent="0.25">
      <c r="Q10341" s="1123"/>
    </row>
    <row r="10342" spans="17:17" s="964" customFormat="1" ht="15" customHeight="1" x14ac:dyDescent="0.25">
      <c r="Q10342" s="1123"/>
    </row>
    <row r="10343" spans="17:17" s="964" customFormat="1" ht="15" customHeight="1" x14ac:dyDescent="0.25">
      <c r="Q10343" s="1123"/>
    </row>
    <row r="10344" spans="17:17" s="964" customFormat="1" ht="15" customHeight="1" x14ac:dyDescent="0.25">
      <c r="Q10344" s="1123"/>
    </row>
    <row r="10345" spans="17:17" s="964" customFormat="1" ht="15" customHeight="1" x14ac:dyDescent="0.25">
      <c r="Q10345" s="1123"/>
    </row>
    <row r="10346" spans="17:17" s="964" customFormat="1" ht="15" customHeight="1" x14ac:dyDescent="0.25">
      <c r="Q10346" s="1123"/>
    </row>
    <row r="10347" spans="17:17" s="964" customFormat="1" ht="15" customHeight="1" x14ac:dyDescent="0.25">
      <c r="Q10347" s="1123"/>
    </row>
    <row r="10348" spans="17:17" s="964" customFormat="1" ht="15" customHeight="1" x14ac:dyDescent="0.25">
      <c r="Q10348" s="1123"/>
    </row>
    <row r="10349" spans="17:17" s="964" customFormat="1" ht="15" customHeight="1" x14ac:dyDescent="0.25">
      <c r="Q10349" s="1123"/>
    </row>
    <row r="10350" spans="17:17" s="964" customFormat="1" ht="15" customHeight="1" x14ac:dyDescent="0.25">
      <c r="Q10350" s="1123"/>
    </row>
    <row r="10351" spans="17:17" s="964" customFormat="1" ht="15" customHeight="1" x14ac:dyDescent="0.25">
      <c r="Q10351" s="1123"/>
    </row>
    <row r="10352" spans="17:17" s="964" customFormat="1" ht="15" customHeight="1" x14ac:dyDescent="0.25">
      <c r="Q10352" s="1123"/>
    </row>
    <row r="10353" spans="17:17" s="964" customFormat="1" ht="15" customHeight="1" x14ac:dyDescent="0.25">
      <c r="Q10353" s="1123"/>
    </row>
    <row r="10354" spans="17:17" s="964" customFormat="1" ht="15" customHeight="1" x14ac:dyDescent="0.25">
      <c r="Q10354" s="1123"/>
    </row>
    <row r="10355" spans="17:17" s="964" customFormat="1" ht="15" customHeight="1" x14ac:dyDescent="0.25">
      <c r="Q10355" s="1123"/>
    </row>
    <row r="10356" spans="17:17" s="964" customFormat="1" ht="15" customHeight="1" x14ac:dyDescent="0.25">
      <c r="Q10356" s="1123"/>
    </row>
    <row r="10357" spans="17:17" s="964" customFormat="1" ht="15" customHeight="1" x14ac:dyDescent="0.25">
      <c r="Q10357" s="1123"/>
    </row>
    <row r="10358" spans="17:17" s="964" customFormat="1" ht="15" customHeight="1" x14ac:dyDescent="0.25">
      <c r="Q10358" s="1123"/>
    </row>
    <row r="10359" spans="17:17" s="964" customFormat="1" ht="15" customHeight="1" x14ac:dyDescent="0.25">
      <c r="Q10359" s="1123"/>
    </row>
    <row r="10360" spans="17:17" s="964" customFormat="1" ht="15" customHeight="1" x14ac:dyDescent="0.25">
      <c r="Q10360" s="1123"/>
    </row>
    <row r="10361" spans="17:17" s="964" customFormat="1" ht="15" customHeight="1" x14ac:dyDescent="0.25">
      <c r="Q10361" s="1123"/>
    </row>
    <row r="10362" spans="17:17" s="964" customFormat="1" ht="15" customHeight="1" x14ac:dyDescent="0.25">
      <c r="Q10362" s="1123"/>
    </row>
    <row r="10363" spans="17:17" s="964" customFormat="1" ht="15" customHeight="1" x14ac:dyDescent="0.25">
      <c r="Q10363" s="1123"/>
    </row>
    <row r="10364" spans="17:17" s="964" customFormat="1" ht="15" customHeight="1" x14ac:dyDescent="0.25">
      <c r="Q10364" s="1123"/>
    </row>
    <row r="10365" spans="17:17" s="964" customFormat="1" ht="15" customHeight="1" x14ac:dyDescent="0.25">
      <c r="Q10365" s="1123"/>
    </row>
    <row r="10366" spans="17:17" s="964" customFormat="1" ht="15" customHeight="1" x14ac:dyDescent="0.25">
      <c r="Q10366" s="1123"/>
    </row>
    <row r="10367" spans="17:17" s="964" customFormat="1" ht="15" customHeight="1" x14ac:dyDescent="0.25">
      <c r="Q10367" s="1123"/>
    </row>
    <row r="10368" spans="17:17" s="964" customFormat="1" ht="15" customHeight="1" x14ac:dyDescent="0.25">
      <c r="Q10368" s="1123"/>
    </row>
    <row r="10369" spans="17:17" s="964" customFormat="1" ht="15" customHeight="1" x14ac:dyDescent="0.25">
      <c r="Q10369" s="1123"/>
    </row>
    <row r="10370" spans="17:17" s="964" customFormat="1" ht="15" customHeight="1" x14ac:dyDescent="0.25">
      <c r="Q10370" s="1123"/>
    </row>
    <row r="10371" spans="17:17" s="964" customFormat="1" ht="15" customHeight="1" x14ac:dyDescent="0.25">
      <c r="Q10371" s="1123"/>
    </row>
    <row r="10372" spans="17:17" s="964" customFormat="1" ht="15" customHeight="1" x14ac:dyDescent="0.25">
      <c r="Q10372" s="1123"/>
    </row>
    <row r="10373" spans="17:17" s="964" customFormat="1" ht="15" customHeight="1" x14ac:dyDescent="0.25">
      <c r="Q10373" s="1123"/>
    </row>
    <row r="10374" spans="17:17" s="964" customFormat="1" ht="15" customHeight="1" x14ac:dyDescent="0.25">
      <c r="Q10374" s="1123"/>
    </row>
    <row r="10375" spans="17:17" s="964" customFormat="1" ht="15" customHeight="1" x14ac:dyDescent="0.25">
      <c r="Q10375" s="1123"/>
    </row>
    <row r="10376" spans="17:17" s="964" customFormat="1" ht="15" customHeight="1" x14ac:dyDescent="0.25">
      <c r="Q10376" s="1123"/>
    </row>
    <row r="10377" spans="17:17" s="964" customFormat="1" ht="15" customHeight="1" x14ac:dyDescent="0.25">
      <c r="Q10377" s="1123"/>
    </row>
    <row r="10378" spans="17:17" s="964" customFormat="1" ht="15" customHeight="1" x14ac:dyDescent="0.25">
      <c r="Q10378" s="1123"/>
    </row>
    <row r="10379" spans="17:17" s="964" customFormat="1" ht="15" customHeight="1" x14ac:dyDescent="0.25">
      <c r="Q10379" s="1123"/>
    </row>
    <row r="10380" spans="17:17" s="964" customFormat="1" ht="15" customHeight="1" x14ac:dyDescent="0.25">
      <c r="Q10380" s="1123"/>
    </row>
    <row r="10381" spans="17:17" s="964" customFormat="1" ht="15" customHeight="1" x14ac:dyDescent="0.25">
      <c r="Q10381" s="1123"/>
    </row>
    <row r="10382" spans="17:17" s="964" customFormat="1" ht="15" customHeight="1" x14ac:dyDescent="0.25">
      <c r="Q10382" s="1123"/>
    </row>
    <row r="10383" spans="17:17" s="964" customFormat="1" ht="15" customHeight="1" x14ac:dyDescent="0.25">
      <c r="Q10383" s="1123"/>
    </row>
    <row r="10384" spans="17:17" s="964" customFormat="1" ht="15" customHeight="1" x14ac:dyDescent="0.25">
      <c r="Q10384" s="1123"/>
    </row>
    <row r="10385" spans="17:17" s="964" customFormat="1" ht="15" customHeight="1" x14ac:dyDescent="0.25">
      <c r="Q10385" s="1123"/>
    </row>
    <row r="10386" spans="17:17" s="964" customFormat="1" ht="15" customHeight="1" x14ac:dyDescent="0.25">
      <c r="Q10386" s="1123"/>
    </row>
    <row r="10387" spans="17:17" s="964" customFormat="1" ht="15" customHeight="1" x14ac:dyDescent="0.25">
      <c r="Q10387" s="1123"/>
    </row>
    <row r="10388" spans="17:17" s="964" customFormat="1" ht="15" customHeight="1" x14ac:dyDescent="0.25">
      <c r="Q10388" s="1123"/>
    </row>
    <row r="10389" spans="17:17" s="964" customFormat="1" ht="15" customHeight="1" x14ac:dyDescent="0.25">
      <c r="Q10389" s="1123"/>
    </row>
    <row r="10390" spans="17:17" s="964" customFormat="1" ht="15" customHeight="1" x14ac:dyDescent="0.25">
      <c r="Q10390" s="1123"/>
    </row>
    <row r="10391" spans="17:17" s="964" customFormat="1" ht="15" customHeight="1" x14ac:dyDescent="0.25">
      <c r="Q10391" s="1123"/>
    </row>
    <row r="10392" spans="17:17" s="964" customFormat="1" ht="15" customHeight="1" x14ac:dyDescent="0.25">
      <c r="Q10392" s="1123"/>
    </row>
    <row r="10393" spans="17:17" s="964" customFormat="1" ht="15" customHeight="1" x14ac:dyDescent="0.25">
      <c r="Q10393" s="1123"/>
    </row>
    <row r="10394" spans="17:17" s="964" customFormat="1" ht="15" customHeight="1" x14ac:dyDescent="0.25">
      <c r="Q10394" s="1123"/>
    </row>
    <row r="10395" spans="17:17" s="964" customFormat="1" ht="15" customHeight="1" x14ac:dyDescent="0.25">
      <c r="Q10395" s="1123"/>
    </row>
    <row r="10396" spans="17:17" s="964" customFormat="1" ht="15" customHeight="1" x14ac:dyDescent="0.25">
      <c r="Q10396" s="1123"/>
    </row>
    <row r="10397" spans="17:17" s="964" customFormat="1" ht="15" customHeight="1" x14ac:dyDescent="0.25">
      <c r="Q10397" s="1123"/>
    </row>
    <row r="10398" spans="17:17" s="964" customFormat="1" ht="15" customHeight="1" x14ac:dyDescent="0.25">
      <c r="Q10398" s="1123"/>
    </row>
    <row r="10399" spans="17:17" s="964" customFormat="1" ht="15" customHeight="1" x14ac:dyDescent="0.25">
      <c r="Q10399" s="1123"/>
    </row>
    <row r="10400" spans="17:17" s="964" customFormat="1" ht="15" customHeight="1" x14ac:dyDescent="0.25">
      <c r="Q10400" s="1123"/>
    </row>
    <row r="10401" spans="17:17" s="964" customFormat="1" ht="15" customHeight="1" x14ac:dyDescent="0.25">
      <c r="Q10401" s="1123"/>
    </row>
    <row r="10402" spans="17:17" s="964" customFormat="1" ht="15" customHeight="1" x14ac:dyDescent="0.25">
      <c r="Q10402" s="1123"/>
    </row>
    <row r="10403" spans="17:17" s="964" customFormat="1" ht="15" customHeight="1" x14ac:dyDescent="0.25">
      <c r="Q10403" s="1123"/>
    </row>
    <row r="10404" spans="17:17" s="964" customFormat="1" ht="15" customHeight="1" x14ac:dyDescent="0.25">
      <c r="Q10404" s="1123"/>
    </row>
    <row r="10405" spans="17:17" s="964" customFormat="1" ht="15" customHeight="1" x14ac:dyDescent="0.25">
      <c r="Q10405" s="1123"/>
    </row>
    <row r="10406" spans="17:17" s="964" customFormat="1" ht="15" customHeight="1" x14ac:dyDescent="0.25">
      <c r="Q10406" s="1123"/>
    </row>
    <row r="10407" spans="17:17" s="964" customFormat="1" ht="15" customHeight="1" x14ac:dyDescent="0.25">
      <c r="Q10407" s="1123"/>
    </row>
    <row r="10408" spans="17:17" s="964" customFormat="1" ht="15" customHeight="1" x14ac:dyDescent="0.25">
      <c r="Q10408" s="1123"/>
    </row>
    <row r="10409" spans="17:17" s="964" customFormat="1" ht="15" customHeight="1" x14ac:dyDescent="0.25">
      <c r="Q10409" s="1123"/>
    </row>
    <row r="10410" spans="17:17" s="964" customFormat="1" ht="15" customHeight="1" x14ac:dyDescent="0.25">
      <c r="Q10410" s="1123"/>
    </row>
    <row r="10411" spans="17:17" s="964" customFormat="1" ht="15" customHeight="1" x14ac:dyDescent="0.25">
      <c r="Q10411" s="1123"/>
    </row>
    <row r="10412" spans="17:17" s="964" customFormat="1" ht="15" customHeight="1" x14ac:dyDescent="0.25">
      <c r="Q10412" s="1123"/>
    </row>
    <row r="10413" spans="17:17" s="964" customFormat="1" ht="15" customHeight="1" x14ac:dyDescent="0.25">
      <c r="Q10413" s="1123"/>
    </row>
    <row r="10414" spans="17:17" s="964" customFormat="1" ht="15" customHeight="1" x14ac:dyDescent="0.25">
      <c r="Q10414" s="1123"/>
    </row>
    <row r="10415" spans="17:17" s="964" customFormat="1" ht="15" customHeight="1" x14ac:dyDescent="0.25">
      <c r="Q10415" s="1123"/>
    </row>
    <row r="10416" spans="17:17" s="964" customFormat="1" ht="15" customHeight="1" x14ac:dyDescent="0.25">
      <c r="Q10416" s="1123"/>
    </row>
    <row r="10417" spans="17:17" s="964" customFormat="1" ht="15" customHeight="1" x14ac:dyDescent="0.25">
      <c r="Q10417" s="1123"/>
    </row>
    <row r="10418" spans="17:17" s="964" customFormat="1" ht="15" customHeight="1" x14ac:dyDescent="0.25">
      <c r="Q10418" s="1123"/>
    </row>
    <row r="10419" spans="17:17" s="964" customFormat="1" ht="15" customHeight="1" x14ac:dyDescent="0.25">
      <c r="Q10419" s="1123"/>
    </row>
    <row r="10420" spans="17:17" s="964" customFormat="1" ht="15" customHeight="1" x14ac:dyDescent="0.25">
      <c r="Q10420" s="1123"/>
    </row>
    <row r="10421" spans="17:17" s="964" customFormat="1" ht="15" customHeight="1" x14ac:dyDescent="0.25">
      <c r="Q10421" s="1123"/>
    </row>
    <row r="10422" spans="17:17" s="964" customFormat="1" ht="15" customHeight="1" x14ac:dyDescent="0.25">
      <c r="Q10422" s="1123"/>
    </row>
    <row r="10423" spans="17:17" s="964" customFormat="1" ht="15" customHeight="1" x14ac:dyDescent="0.25">
      <c r="Q10423" s="1123"/>
    </row>
    <row r="10424" spans="17:17" s="964" customFormat="1" ht="15" customHeight="1" x14ac:dyDescent="0.25">
      <c r="Q10424" s="1123"/>
    </row>
    <row r="10425" spans="17:17" s="964" customFormat="1" ht="15" customHeight="1" x14ac:dyDescent="0.25">
      <c r="Q10425" s="1123"/>
    </row>
    <row r="10426" spans="17:17" s="964" customFormat="1" ht="15" customHeight="1" x14ac:dyDescent="0.25">
      <c r="Q10426" s="1123"/>
    </row>
    <row r="10427" spans="17:17" s="964" customFormat="1" ht="15" customHeight="1" x14ac:dyDescent="0.25">
      <c r="Q10427" s="1123"/>
    </row>
    <row r="10428" spans="17:17" s="964" customFormat="1" ht="15" customHeight="1" x14ac:dyDescent="0.25">
      <c r="Q10428" s="1123"/>
    </row>
    <row r="10429" spans="17:17" s="964" customFormat="1" ht="15" customHeight="1" x14ac:dyDescent="0.25">
      <c r="Q10429" s="1123"/>
    </row>
    <row r="10430" spans="17:17" s="964" customFormat="1" ht="15" customHeight="1" x14ac:dyDescent="0.25">
      <c r="Q10430" s="1123"/>
    </row>
    <row r="10431" spans="17:17" s="964" customFormat="1" ht="15" customHeight="1" x14ac:dyDescent="0.25">
      <c r="Q10431" s="1123"/>
    </row>
    <row r="10432" spans="17:17" s="964" customFormat="1" ht="15" customHeight="1" x14ac:dyDescent="0.25">
      <c r="Q10432" s="1123"/>
    </row>
    <row r="10433" spans="17:17" s="964" customFormat="1" ht="15" customHeight="1" x14ac:dyDescent="0.25">
      <c r="Q10433" s="1123"/>
    </row>
    <row r="10434" spans="17:17" s="964" customFormat="1" ht="15" customHeight="1" x14ac:dyDescent="0.25">
      <c r="Q10434" s="1123"/>
    </row>
    <row r="10435" spans="17:17" s="964" customFormat="1" ht="15" customHeight="1" x14ac:dyDescent="0.25">
      <c r="Q10435" s="1123"/>
    </row>
    <row r="10436" spans="17:17" s="964" customFormat="1" ht="15" customHeight="1" x14ac:dyDescent="0.25">
      <c r="Q10436" s="1123"/>
    </row>
    <row r="10437" spans="17:17" s="964" customFormat="1" ht="15" customHeight="1" x14ac:dyDescent="0.25">
      <c r="Q10437" s="1123"/>
    </row>
    <row r="10438" spans="17:17" s="964" customFormat="1" ht="15" customHeight="1" x14ac:dyDescent="0.25">
      <c r="Q10438" s="1123"/>
    </row>
    <row r="10439" spans="17:17" s="964" customFormat="1" ht="15" customHeight="1" x14ac:dyDescent="0.25">
      <c r="Q10439" s="1123"/>
    </row>
    <row r="10440" spans="17:17" s="964" customFormat="1" ht="15" customHeight="1" x14ac:dyDescent="0.25">
      <c r="Q10440" s="1123"/>
    </row>
    <row r="10441" spans="17:17" s="964" customFormat="1" ht="15" customHeight="1" x14ac:dyDescent="0.25">
      <c r="Q10441" s="1123"/>
    </row>
    <row r="10442" spans="17:17" s="964" customFormat="1" ht="15" customHeight="1" x14ac:dyDescent="0.25">
      <c r="Q10442" s="1123"/>
    </row>
    <row r="10443" spans="17:17" s="964" customFormat="1" ht="15" customHeight="1" x14ac:dyDescent="0.25">
      <c r="Q10443" s="1123"/>
    </row>
    <row r="10444" spans="17:17" s="964" customFormat="1" ht="15" customHeight="1" x14ac:dyDescent="0.25">
      <c r="Q10444" s="1123"/>
    </row>
    <row r="10445" spans="17:17" s="964" customFormat="1" ht="15" customHeight="1" x14ac:dyDescent="0.25">
      <c r="Q10445" s="1123"/>
    </row>
    <row r="10446" spans="17:17" s="964" customFormat="1" ht="15" customHeight="1" x14ac:dyDescent="0.25">
      <c r="Q10446" s="1123"/>
    </row>
    <row r="10447" spans="17:17" s="964" customFormat="1" ht="15" customHeight="1" x14ac:dyDescent="0.25">
      <c r="Q10447" s="1123"/>
    </row>
    <row r="10448" spans="17:17" s="964" customFormat="1" ht="15" customHeight="1" x14ac:dyDescent="0.25">
      <c r="Q10448" s="1123"/>
    </row>
    <row r="10449" spans="17:17" s="964" customFormat="1" ht="15" customHeight="1" x14ac:dyDescent="0.25">
      <c r="Q10449" s="1123"/>
    </row>
    <row r="10450" spans="17:17" s="964" customFormat="1" ht="15" customHeight="1" x14ac:dyDescent="0.25">
      <c r="Q10450" s="1123"/>
    </row>
    <row r="10451" spans="17:17" s="964" customFormat="1" ht="15" customHeight="1" x14ac:dyDescent="0.25">
      <c r="Q10451" s="1123"/>
    </row>
    <row r="10452" spans="17:17" s="964" customFormat="1" ht="15" customHeight="1" x14ac:dyDescent="0.25">
      <c r="Q10452" s="1123"/>
    </row>
    <row r="10453" spans="17:17" s="964" customFormat="1" ht="15" customHeight="1" x14ac:dyDescent="0.25">
      <c r="Q10453" s="1123"/>
    </row>
    <row r="10454" spans="17:17" s="964" customFormat="1" ht="15" customHeight="1" x14ac:dyDescent="0.25">
      <c r="Q10454" s="1123"/>
    </row>
    <row r="10455" spans="17:17" s="964" customFormat="1" ht="15" customHeight="1" x14ac:dyDescent="0.25">
      <c r="Q10455" s="1123"/>
    </row>
    <row r="10456" spans="17:17" s="964" customFormat="1" ht="15" customHeight="1" x14ac:dyDescent="0.25">
      <c r="Q10456" s="1123"/>
    </row>
    <row r="10457" spans="17:17" s="964" customFormat="1" ht="15" customHeight="1" x14ac:dyDescent="0.25">
      <c r="Q10457" s="1123"/>
    </row>
    <row r="10458" spans="17:17" s="964" customFormat="1" ht="15" customHeight="1" x14ac:dyDescent="0.25">
      <c r="Q10458" s="1123"/>
    </row>
    <row r="10459" spans="17:17" s="964" customFormat="1" ht="15" customHeight="1" x14ac:dyDescent="0.25">
      <c r="Q10459" s="1123"/>
    </row>
    <row r="10460" spans="17:17" s="964" customFormat="1" ht="15" customHeight="1" x14ac:dyDescent="0.25">
      <c r="Q10460" s="1123"/>
    </row>
    <row r="10461" spans="17:17" s="964" customFormat="1" ht="15" customHeight="1" x14ac:dyDescent="0.25">
      <c r="Q10461" s="1123"/>
    </row>
    <row r="10462" spans="17:17" s="964" customFormat="1" ht="15" customHeight="1" x14ac:dyDescent="0.25">
      <c r="Q10462" s="1123"/>
    </row>
    <row r="10463" spans="17:17" s="964" customFormat="1" ht="15" customHeight="1" x14ac:dyDescent="0.25">
      <c r="Q10463" s="1123"/>
    </row>
    <row r="10464" spans="17:17" s="964" customFormat="1" ht="15" customHeight="1" x14ac:dyDescent="0.25">
      <c r="Q10464" s="1123"/>
    </row>
    <row r="10465" spans="17:17" s="964" customFormat="1" ht="15" customHeight="1" x14ac:dyDescent="0.25">
      <c r="Q10465" s="1123"/>
    </row>
    <row r="10466" spans="17:17" s="964" customFormat="1" ht="15" customHeight="1" x14ac:dyDescent="0.25">
      <c r="Q10466" s="1123"/>
    </row>
    <row r="10467" spans="17:17" s="964" customFormat="1" ht="15" customHeight="1" x14ac:dyDescent="0.25">
      <c r="Q10467" s="1123"/>
    </row>
    <row r="10468" spans="17:17" s="964" customFormat="1" ht="15" customHeight="1" x14ac:dyDescent="0.25">
      <c r="Q10468" s="1123"/>
    </row>
    <row r="10469" spans="17:17" s="964" customFormat="1" ht="15" customHeight="1" x14ac:dyDescent="0.25">
      <c r="Q10469" s="1123"/>
    </row>
    <row r="10470" spans="17:17" s="964" customFormat="1" ht="15" customHeight="1" x14ac:dyDescent="0.25">
      <c r="Q10470" s="1123"/>
    </row>
    <row r="10471" spans="17:17" s="964" customFormat="1" ht="15" customHeight="1" x14ac:dyDescent="0.25">
      <c r="Q10471" s="1123"/>
    </row>
    <row r="10472" spans="17:17" s="964" customFormat="1" ht="15" customHeight="1" x14ac:dyDescent="0.25">
      <c r="Q10472" s="1123"/>
    </row>
    <row r="10473" spans="17:17" s="964" customFormat="1" ht="15" customHeight="1" x14ac:dyDescent="0.25">
      <c r="Q10473" s="1123"/>
    </row>
    <row r="10474" spans="17:17" s="964" customFormat="1" ht="15" customHeight="1" x14ac:dyDescent="0.25">
      <c r="Q10474" s="1123"/>
    </row>
    <row r="10475" spans="17:17" s="964" customFormat="1" ht="15" customHeight="1" x14ac:dyDescent="0.25">
      <c r="Q10475" s="1123"/>
    </row>
    <row r="10476" spans="17:17" s="964" customFormat="1" ht="15" customHeight="1" x14ac:dyDescent="0.25">
      <c r="Q10476" s="1123"/>
    </row>
    <row r="10477" spans="17:17" s="964" customFormat="1" ht="15" customHeight="1" x14ac:dyDescent="0.25">
      <c r="Q10477" s="1123"/>
    </row>
    <row r="10478" spans="17:17" s="964" customFormat="1" ht="15" customHeight="1" x14ac:dyDescent="0.25">
      <c r="Q10478" s="1123"/>
    </row>
    <row r="10479" spans="17:17" s="964" customFormat="1" ht="15" customHeight="1" x14ac:dyDescent="0.25">
      <c r="Q10479" s="1123"/>
    </row>
    <row r="10480" spans="17:17" s="964" customFormat="1" ht="15" customHeight="1" x14ac:dyDescent="0.25">
      <c r="Q10480" s="1123"/>
    </row>
    <row r="10481" spans="17:17" s="964" customFormat="1" ht="15" customHeight="1" x14ac:dyDescent="0.25">
      <c r="Q10481" s="1123"/>
    </row>
    <row r="10482" spans="17:17" s="964" customFormat="1" ht="15" customHeight="1" x14ac:dyDescent="0.25">
      <c r="Q10482" s="1123"/>
    </row>
    <row r="10483" spans="17:17" s="964" customFormat="1" ht="15" customHeight="1" x14ac:dyDescent="0.25">
      <c r="Q10483" s="1123"/>
    </row>
    <row r="10484" spans="17:17" s="964" customFormat="1" ht="15" customHeight="1" x14ac:dyDescent="0.25">
      <c r="Q10484" s="1123"/>
    </row>
    <row r="10485" spans="17:17" s="964" customFormat="1" ht="15" customHeight="1" x14ac:dyDescent="0.25">
      <c r="Q10485" s="1123"/>
    </row>
    <row r="10486" spans="17:17" s="964" customFormat="1" ht="15" customHeight="1" x14ac:dyDescent="0.25">
      <c r="Q10486" s="1123"/>
    </row>
    <row r="10487" spans="17:17" s="964" customFormat="1" ht="15" customHeight="1" x14ac:dyDescent="0.25">
      <c r="Q10487" s="1123"/>
    </row>
    <row r="10488" spans="17:17" s="964" customFormat="1" ht="15" customHeight="1" x14ac:dyDescent="0.25">
      <c r="Q10488" s="1123"/>
    </row>
    <row r="10489" spans="17:17" s="964" customFormat="1" ht="15" customHeight="1" x14ac:dyDescent="0.25">
      <c r="Q10489" s="1123"/>
    </row>
    <row r="10490" spans="17:17" s="964" customFormat="1" ht="15" customHeight="1" x14ac:dyDescent="0.25">
      <c r="Q10490" s="1123"/>
    </row>
    <row r="10491" spans="17:17" s="964" customFormat="1" ht="15" customHeight="1" x14ac:dyDescent="0.25">
      <c r="Q10491" s="1123"/>
    </row>
    <row r="10492" spans="17:17" s="964" customFormat="1" ht="15" customHeight="1" x14ac:dyDescent="0.25">
      <c r="Q10492" s="1123"/>
    </row>
    <row r="10493" spans="17:17" s="964" customFormat="1" ht="15" customHeight="1" x14ac:dyDescent="0.25">
      <c r="Q10493" s="1123"/>
    </row>
    <row r="10494" spans="17:17" s="964" customFormat="1" ht="15" customHeight="1" x14ac:dyDescent="0.25">
      <c r="Q10494" s="1123"/>
    </row>
    <row r="10495" spans="17:17" s="964" customFormat="1" ht="15" customHeight="1" x14ac:dyDescent="0.25">
      <c r="Q10495" s="1123"/>
    </row>
    <row r="10496" spans="17:17" s="964" customFormat="1" ht="15" customHeight="1" x14ac:dyDescent="0.25">
      <c r="Q10496" s="1123"/>
    </row>
    <row r="10497" spans="17:17" s="964" customFormat="1" ht="15" customHeight="1" x14ac:dyDescent="0.25">
      <c r="Q10497" s="1123"/>
    </row>
    <row r="10498" spans="17:17" s="964" customFormat="1" ht="15" customHeight="1" x14ac:dyDescent="0.25">
      <c r="Q10498" s="1123"/>
    </row>
    <row r="10499" spans="17:17" s="964" customFormat="1" ht="15" customHeight="1" x14ac:dyDescent="0.25">
      <c r="Q10499" s="1123"/>
    </row>
    <row r="10500" spans="17:17" s="964" customFormat="1" ht="15" customHeight="1" x14ac:dyDescent="0.25">
      <c r="Q10500" s="1123"/>
    </row>
    <row r="10501" spans="17:17" s="964" customFormat="1" ht="15" customHeight="1" x14ac:dyDescent="0.25">
      <c r="Q10501" s="1123"/>
    </row>
    <row r="10502" spans="17:17" s="964" customFormat="1" ht="15" customHeight="1" x14ac:dyDescent="0.25">
      <c r="Q10502" s="1123"/>
    </row>
    <row r="10503" spans="17:17" s="964" customFormat="1" ht="15" customHeight="1" x14ac:dyDescent="0.25">
      <c r="Q10503" s="1123"/>
    </row>
    <row r="10504" spans="17:17" s="964" customFormat="1" ht="15" customHeight="1" x14ac:dyDescent="0.25">
      <c r="Q10504" s="1123"/>
    </row>
    <row r="10505" spans="17:17" s="964" customFormat="1" ht="15" customHeight="1" x14ac:dyDescent="0.25">
      <c r="Q10505" s="1123"/>
    </row>
    <row r="10506" spans="17:17" s="964" customFormat="1" ht="15" customHeight="1" x14ac:dyDescent="0.25">
      <c r="Q10506" s="1123"/>
    </row>
    <row r="10507" spans="17:17" s="964" customFormat="1" ht="15" customHeight="1" x14ac:dyDescent="0.25">
      <c r="Q10507" s="1123"/>
    </row>
    <row r="10508" spans="17:17" s="964" customFormat="1" ht="15" customHeight="1" x14ac:dyDescent="0.25">
      <c r="Q10508" s="1123"/>
    </row>
    <row r="10509" spans="17:17" s="964" customFormat="1" ht="15" customHeight="1" x14ac:dyDescent="0.25">
      <c r="Q10509" s="1123"/>
    </row>
    <row r="10510" spans="17:17" s="964" customFormat="1" ht="15" customHeight="1" x14ac:dyDescent="0.25">
      <c r="Q10510" s="1123"/>
    </row>
    <row r="10511" spans="17:17" s="964" customFormat="1" ht="15" customHeight="1" x14ac:dyDescent="0.25">
      <c r="Q10511" s="1123"/>
    </row>
    <row r="10512" spans="17:17" s="964" customFormat="1" ht="15" customHeight="1" x14ac:dyDescent="0.25">
      <c r="Q10512" s="1123"/>
    </row>
    <row r="10513" spans="17:17" s="964" customFormat="1" ht="15" customHeight="1" x14ac:dyDescent="0.25">
      <c r="Q10513" s="1123"/>
    </row>
    <row r="10514" spans="17:17" s="964" customFormat="1" ht="15" customHeight="1" x14ac:dyDescent="0.25">
      <c r="Q10514" s="1123"/>
    </row>
    <row r="10515" spans="17:17" s="964" customFormat="1" ht="15" customHeight="1" x14ac:dyDescent="0.25">
      <c r="Q10515" s="1123"/>
    </row>
    <row r="10516" spans="17:17" s="964" customFormat="1" ht="15" customHeight="1" x14ac:dyDescent="0.25">
      <c r="Q10516" s="1123"/>
    </row>
    <row r="10517" spans="17:17" s="964" customFormat="1" ht="15" customHeight="1" x14ac:dyDescent="0.25">
      <c r="Q10517" s="1123"/>
    </row>
    <row r="10518" spans="17:17" s="964" customFormat="1" ht="15" customHeight="1" x14ac:dyDescent="0.25">
      <c r="Q10518" s="1123"/>
    </row>
    <row r="10519" spans="17:17" s="964" customFormat="1" ht="15" customHeight="1" x14ac:dyDescent="0.25">
      <c r="Q10519" s="1123"/>
    </row>
    <row r="10520" spans="17:17" s="964" customFormat="1" ht="15" customHeight="1" x14ac:dyDescent="0.25">
      <c r="Q10520" s="1123"/>
    </row>
    <row r="10521" spans="17:17" s="964" customFormat="1" ht="15" customHeight="1" x14ac:dyDescent="0.25">
      <c r="Q10521" s="1123"/>
    </row>
    <row r="10522" spans="17:17" s="964" customFormat="1" ht="15" customHeight="1" x14ac:dyDescent="0.25">
      <c r="Q10522" s="1123"/>
    </row>
    <row r="10523" spans="17:17" s="964" customFormat="1" ht="15" customHeight="1" x14ac:dyDescent="0.25">
      <c r="Q10523" s="1123"/>
    </row>
    <row r="10524" spans="17:17" s="964" customFormat="1" ht="15" customHeight="1" x14ac:dyDescent="0.25">
      <c r="Q10524" s="1123"/>
    </row>
    <row r="10525" spans="17:17" s="964" customFormat="1" ht="15" customHeight="1" x14ac:dyDescent="0.25">
      <c r="Q10525" s="1123"/>
    </row>
    <row r="10526" spans="17:17" s="964" customFormat="1" ht="15" customHeight="1" x14ac:dyDescent="0.25">
      <c r="Q10526" s="1123"/>
    </row>
    <row r="10527" spans="17:17" s="964" customFormat="1" ht="15" customHeight="1" x14ac:dyDescent="0.25">
      <c r="Q10527" s="1123"/>
    </row>
    <row r="10528" spans="17:17" s="964" customFormat="1" ht="15" customHeight="1" x14ac:dyDescent="0.25">
      <c r="Q10528" s="1123"/>
    </row>
    <row r="10529" spans="17:17" s="964" customFormat="1" ht="15" customHeight="1" x14ac:dyDescent="0.25">
      <c r="Q10529" s="1123"/>
    </row>
    <row r="10530" spans="17:17" s="964" customFormat="1" ht="15" customHeight="1" x14ac:dyDescent="0.25">
      <c r="Q10530" s="1123"/>
    </row>
    <row r="10531" spans="17:17" s="964" customFormat="1" ht="15" customHeight="1" x14ac:dyDescent="0.25">
      <c r="Q10531" s="1123"/>
    </row>
    <row r="10532" spans="17:17" s="964" customFormat="1" ht="15" customHeight="1" x14ac:dyDescent="0.25">
      <c r="Q10532" s="1123"/>
    </row>
    <row r="10533" spans="17:17" s="964" customFormat="1" ht="15" customHeight="1" x14ac:dyDescent="0.25">
      <c r="Q10533" s="1123"/>
    </row>
    <row r="10534" spans="17:17" s="964" customFormat="1" ht="15" customHeight="1" x14ac:dyDescent="0.25">
      <c r="Q10534" s="1123"/>
    </row>
    <row r="10535" spans="17:17" s="964" customFormat="1" ht="15" customHeight="1" x14ac:dyDescent="0.25">
      <c r="Q10535" s="1123"/>
    </row>
    <row r="10536" spans="17:17" s="964" customFormat="1" ht="15" customHeight="1" x14ac:dyDescent="0.25">
      <c r="Q10536" s="1123"/>
    </row>
    <row r="10537" spans="17:17" s="964" customFormat="1" ht="15" customHeight="1" x14ac:dyDescent="0.25">
      <c r="Q10537" s="1123"/>
    </row>
    <row r="10538" spans="17:17" s="964" customFormat="1" ht="15" customHeight="1" x14ac:dyDescent="0.25">
      <c r="Q10538" s="1123"/>
    </row>
    <row r="10539" spans="17:17" s="964" customFormat="1" ht="15" customHeight="1" x14ac:dyDescent="0.25">
      <c r="Q10539" s="1123"/>
    </row>
    <row r="10540" spans="17:17" s="964" customFormat="1" ht="15" customHeight="1" x14ac:dyDescent="0.25">
      <c r="Q10540" s="1123"/>
    </row>
    <row r="10541" spans="17:17" s="964" customFormat="1" ht="15" customHeight="1" x14ac:dyDescent="0.25">
      <c r="Q10541" s="1123"/>
    </row>
    <row r="10542" spans="17:17" s="964" customFormat="1" ht="15" customHeight="1" x14ac:dyDescent="0.25">
      <c r="Q10542" s="1123"/>
    </row>
    <row r="10543" spans="17:17" s="964" customFormat="1" ht="15" customHeight="1" x14ac:dyDescent="0.25">
      <c r="Q10543" s="1123"/>
    </row>
    <row r="10544" spans="17:17" s="964" customFormat="1" ht="15" customHeight="1" x14ac:dyDescent="0.25">
      <c r="Q10544" s="1123"/>
    </row>
    <row r="10545" spans="17:17" s="964" customFormat="1" ht="15" customHeight="1" x14ac:dyDescent="0.25">
      <c r="Q10545" s="1123"/>
    </row>
    <row r="10546" spans="17:17" s="964" customFormat="1" ht="15" customHeight="1" x14ac:dyDescent="0.25">
      <c r="Q10546" s="1123"/>
    </row>
    <row r="10547" spans="17:17" s="964" customFormat="1" ht="15" customHeight="1" x14ac:dyDescent="0.25">
      <c r="Q10547" s="1123"/>
    </row>
    <row r="10548" spans="17:17" s="964" customFormat="1" ht="15" customHeight="1" x14ac:dyDescent="0.25">
      <c r="Q10548" s="1123"/>
    </row>
    <row r="10549" spans="17:17" s="964" customFormat="1" ht="15" customHeight="1" x14ac:dyDescent="0.25">
      <c r="Q10549" s="1123"/>
    </row>
    <row r="10550" spans="17:17" s="964" customFormat="1" ht="15" customHeight="1" x14ac:dyDescent="0.25">
      <c r="Q10550" s="1123"/>
    </row>
    <row r="10551" spans="17:17" s="964" customFormat="1" ht="15" customHeight="1" x14ac:dyDescent="0.25">
      <c r="Q10551" s="1123"/>
    </row>
    <row r="10552" spans="17:17" s="964" customFormat="1" ht="15" customHeight="1" x14ac:dyDescent="0.25">
      <c r="Q10552" s="1123"/>
    </row>
    <row r="10553" spans="17:17" s="964" customFormat="1" ht="15" customHeight="1" x14ac:dyDescent="0.25">
      <c r="Q10553" s="1123"/>
    </row>
    <row r="10554" spans="17:17" s="964" customFormat="1" ht="15" customHeight="1" x14ac:dyDescent="0.25">
      <c r="Q10554" s="1123"/>
    </row>
    <row r="10555" spans="17:17" s="964" customFormat="1" ht="15" customHeight="1" x14ac:dyDescent="0.25">
      <c r="Q10555" s="1123"/>
    </row>
    <row r="10556" spans="17:17" s="964" customFormat="1" ht="15" customHeight="1" x14ac:dyDescent="0.25">
      <c r="Q10556" s="1123"/>
    </row>
    <row r="10557" spans="17:17" s="964" customFormat="1" ht="15" customHeight="1" x14ac:dyDescent="0.25">
      <c r="Q10557" s="1123"/>
    </row>
    <row r="10558" spans="17:17" s="964" customFormat="1" ht="15" customHeight="1" x14ac:dyDescent="0.25">
      <c r="Q10558" s="1123"/>
    </row>
    <row r="10559" spans="17:17" s="964" customFormat="1" ht="15" customHeight="1" x14ac:dyDescent="0.25">
      <c r="Q10559" s="1123"/>
    </row>
    <row r="10560" spans="17:17" s="964" customFormat="1" ht="15" customHeight="1" x14ac:dyDescent="0.25">
      <c r="Q10560" s="1123"/>
    </row>
    <row r="10561" spans="17:17" s="964" customFormat="1" ht="15" customHeight="1" x14ac:dyDescent="0.25">
      <c r="Q10561" s="1123"/>
    </row>
    <row r="10562" spans="17:17" s="964" customFormat="1" ht="15" customHeight="1" x14ac:dyDescent="0.25">
      <c r="Q10562" s="1123"/>
    </row>
    <row r="10563" spans="17:17" s="964" customFormat="1" ht="15" customHeight="1" x14ac:dyDescent="0.25">
      <c r="Q10563" s="1123"/>
    </row>
    <row r="10564" spans="17:17" s="964" customFormat="1" ht="15" customHeight="1" x14ac:dyDescent="0.25">
      <c r="Q10564" s="1123"/>
    </row>
    <row r="10565" spans="17:17" s="964" customFormat="1" ht="15" customHeight="1" x14ac:dyDescent="0.25">
      <c r="Q10565" s="1123"/>
    </row>
    <row r="10566" spans="17:17" s="964" customFormat="1" ht="15" customHeight="1" x14ac:dyDescent="0.25">
      <c r="Q10566" s="1123"/>
    </row>
    <row r="10567" spans="17:17" s="964" customFormat="1" ht="15" customHeight="1" x14ac:dyDescent="0.25">
      <c r="Q10567" s="1123"/>
    </row>
    <row r="10568" spans="17:17" s="964" customFormat="1" ht="15" customHeight="1" x14ac:dyDescent="0.25">
      <c r="Q10568" s="1123"/>
    </row>
    <row r="10569" spans="17:17" s="964" customFormat="1" ht="15" customHeight="1" x14ac:dyDescent="0.25">
      <c r="Q10569" s="1123"/>
    </row>
    <row r="10570" spans="17:17" s="964" customFormat="1" ht="15" customHeight="1" x14ac:dyDescent="0.25">
      <c r="Q10570" s="1123"/>
    </row>
    <row r="10571" spans="17:17" s="964" customFormat="1" ht="15" customHeight="1" x14ac:dyDescent="0.25">
      <c r="Q10571" s="1123"/>
    </row>
    <row r="10572" spans="17:17" s="964" customFormat="1" ht="15" customHeight="1" x14ac:dyDescent="0.25">
      <c r="Q10572" s="1123"/>
    </row>
    <row r="10573" spans="17:17" s="964" customFormat="1" ht="15" customHeight="1" x14ac:dyDescent="0.25">
      <c r="Q10573" s="1123"/>
    </row>
    <row r="10574" spans="17:17" s="964" customFormat="1" ht="15" customHeight="1" x14ac:dyDescent="0.25">
      <c r="Q10574" s="1123"/>
    </row>
    <row r="10575" spans="17:17" s="964" customFormat="1" ht="15" customHeight="1" x14ac:dyDescent="0.25">
      <c r="Q10575" s="1123"/>
    </row>
    <row r="10576" spans="17:17" s="964" customFormat="1" ht="15" customHeight="1" x14ac:dyDescent="0.25">
      <c r="Q10576" s="1123"/>
    </row>
    <row r="10577" spans="17:17" s="964" customFormat="1" ht="15" customHeight="1" x14ac:dyDescent="0.25">
      <c r="Q10577" s="1123"/>
    </row>
    <row r="10578" spans="17:17" s="964" customFormat="1" ht="15" customHeight="1" x14ac:dyDescent="0.25">
      <c r="Q10578" s="1123"/>
    </row>
    <row r="10579" spans="17:17" s="964" customFormat="1" ht="15" customHeight="1" x14ac:dyDescent="0.25">
      <c r="Q10579" s="1123"/>
    </row>
    <row r="10580" spans="17:17" s="964" customFormat="1" ht="15" customHeight="1" x14ac:dyDescent="0.25">
      <c r="Q10580" s="1123"/>
    </row>
    <row r="10581" spans="17:17" s="964" customFormat="1" ht="15" customHeight="1" x14ac:dyDescent="0.25">
      <c r="Q10581" s="1123"/>
    </row>
    <row r="10582" spans="17:17" s="964" customFormat="1" ht="15" customHeight="1" x14ac:dyDescent="0.25">
      <c r="Q10582" s="1123"/>
    </row>
    <row r="10583" spans="17:17" s="964" customFormat="1" ht="15" customHeight="1" x14ac:dyDescent="0.25">
      <c r="Q10583" s="1123"/>
    </row>
    <row r="10584" spans="17:17" s="964" customFormat="1" ht="15" customHeight="1" x14ac:dyDescent="0.25">
      <c r="Q10584" s="1123"/>
    </row>
    <row r="10585" spans="17:17" s="964" customFormat="1" ht="15" customHeight="1" x14ac:dyDescent="0.25">
      <c r="Q10585" s="1123"/>
    </row>
    <row r="10586" spans="17:17" s="964" customFormat="1" ht="15" customHeight="1" x14ac:dyDescent="0.25">
      <c r="Q10586" s="1123"/>
    </row>
    <row r="10587" spans="17:17" s="964" customFormat="1" ht="15" customHeight="1" x14ac:dyDescent="0.25">
      <c r="Q10587" s="1123"/>
    </row>
    <row r="10588" spans="17:17" s="964" customFormat="1" ht="15" customHeight="1" x14ac:dyDescent="0.25">
      <c r="Q10588" s="1123"/>
    </row>
    <row r="10589" spans="17:17" s="964" customFormat="1" ht="15" customHeight="1" x14ac:dyDescent="0.25">
      <c r="Q10589" s="1123"/>
    </row>
    <row r="10590" spans="17:17" s="964" customFormat="1" ht="15" customHeight="1" x14ac:dyDescent="0.25">
      <c r="Q10590" s="1123"/>
    </row>
    <row r="10591" spans="17:17" s="964" customFormat="1" ht="15" customHeight="1" x14ac:dyDescent="0.25">
      <c r="Q10591" s="1123"/>
    </row>
    <row r="10592" spans="17:17" s="964" customFormat="1" ht="15" customHeight="1" x14ac:dyDescent="0.25">
      <c r="Q10592" s="1123"/>
    </row>
    <row r="10593" spans="17:17" s="964" customFormat="1" ht="15" customHeight="1" x14ac:dyDescent="0.25">
      <c r="Q10593" s="1123"/>
    </row>
    <row r="10594" spans="17:17" s="964" customFormat="1" ht="15" customHeight="1" x14ac:dyDescent="0.25">
      <c r="Q10594" s="1123"/>
    </row>
    <row r="10595" spans="17:17" s="964" customFormat="1" ht="15" customHeight="1" x14ac:dyDescent="0.25">
      <c r="Q10595" s="1123"/>
    </row>
    <row r="10596" spans="17:17" s="964" customFormat="1" ht="15" customHeight="1" x14ac:dyDescent="0.25">
      <c r="Q10596" s="1123"/>
    </row>
    <row r="10597" spans="17:17" s="964" customFormat="1" ht="15" customHeight="1" x14ac:dyDescent="0.25">
      <c r="Q10597" s="1123"/>
    </row>
    <row r="10598" spans="17:17" s="964" customFormat="1" ht="15" customHeight="1" x14ac:dyDescent="0.25">
      <c r="Q10598" s="1123"/>
    </row>
    <row r="10599" spans="17:17" s="964" customFormat="1" ht="15" customHeight="1" x14ac:dyDescent="0.25">
      <c r="Q10599" s="1123"/>
    </row>
    <row r="10600" spans="17:17" s="964" customFormat="1" ht="15" customHeight="1" x14ac:dyDescent="0.25">
      <c r="Q10600" s="1123"/>
    </row>
    <row r="10601" spans="17:17" s="964" customFormat="1" ht="15" customHeight="1" x14ac:dyDescent="0.25">
      <c r="Q10601" s="1123"/>
    </row>
    <row r="10602" spans="17:17" s="964" customFormat="1" ht="15" customHeight="1" x14ac:dyDescent="0.25">
      <c r="Q10602" s="1123"/>
    </row>
    <row r="10603" spans="17:17" s="964" customFormat="1" ht="15" customHeight="1" x14ac:dyDescent="0.25">
      <c r="Q10603" s="1123"/>
    </row>
    <row r="10604" spans="17:17" s="964" customFormat="1" ht="15" customHeight="1" x14ac:dyDescent="0.25">
      <c r="Q10604" s="1123"/>
    </row>
    <row r="10605" spans="17:17" s="964" customFormat="1" ht="15" customHeight="1" x14ac:dyDescent="0.25">
      <c r="Q10605" s="1123"/>
    </row>
    <row r="10606" spans="17:17" s="964" customFormat="1" ht="15" customHeight="1" x14ac:dyDescent="0.25">
      <c r="Q10606" s="1123"/>
    </row>
    <row r="10607" spans="17:17" s="964" customFormat="1" ht="15" customHeight="1" x14ac:dyDescent="0.25">
      <c r="Q10607" s="1123"/>
    </row>
    <row r="10608" spans="17:17" s="964" customFormat="1" ht="15" customHeight="1" x14ac:dyDescent="0.25">
      <c r="Q10608" s="1123"/>
    </row>
    <row r="10609" spans="17:17" s="964" customFormat="1" ht="15" customHeight="1" x14ac:dyDescent="0.25">
      <c r="Q10609" s="1123"/>
    </row>
    <row r="10610" spans="17:17" s="964" customFormat="1" ht="15" customHeight="1" x14ac:dyDescent="0.25">
      <c r="Q10610" s="1123"/>
    </row>
    <row r="10611" spans="17:17" s="964" customFormat="1" ht="15" customHeight="1" x14ac:dyDescent="0.25">
      <c r="Q10611" s="1123"/>
    </row>
    <row r="10612" spans="17:17" s="964" customFormat="1" ht="15" customHeight="1" x14ac:dyDescent="0.25">
      <c r="Q10612" s="1123"/>
    </row>
    <row r="10613" spans="17:17" s="964" customFormat="1" ht="15" customHeight="1" x14ac:dyDescent="0.25">
      <c r="Q10613" s="1123"/>
    </row>
    <row r="10614" spans="17:17" s="964" customFormat="1" ht="15" customHeight="1" x14ac:dyDescent="0.25">
      <c r="Q10614" s="1123"/>
    </row>
    <row r="10615" spans="17:17" s="964" customFormat="1" ht="15" customHeight="1" x14ac:dyDescent="0.25">
      <c r="Q10615" s="1123"/>
    </row>
    <row r="10616" spans="17:17" s="964" customFormat="1" ht="15" customHeight="1" x14ac:dyDescent="0.25">
      <c r="Q10616" s="1123"/>
    </row>
    <row r="10617" spans="17:17" s="964" customFormat="1" ht="15" customHeight="1" x14ac:dyDescent="0.25">
      <c r="Q10617" s="1123"/>
    </row>
    <row r="10618" spans="17:17" s="964" customFormat="1" ht="15" customHeight="1" x14ac:dyDescent="0.25">
      <c r="Q10618" s="1123"/>
    </row>
    <row r="10619" spans="17:17" s="964" customFormat="1" ht="15" customHeight="1" x14ac:dyDescent="0.25">
      <c r="Q10619" s="1123"/>
    </row>
    <row r="10620" spans="17:17" s="964" customFormat="1" ht="15" customHeight="1" x14ac:dyDescent="0.25">
      <c r="Q10620" s="1123"/>
    </row>
    <row r="10621" spans="17:17" s="964" customFormat="1" ht="15" customHeight="1" x14ac:dyDescent="0.25">
      <c r="Q10621" s="1123"/>
    </row>
    <row r="10622" spans="17:17" s="964" customFormat="1" ht="15" customHeight="1" x14ac:dyDescent="0.25">
      <c r="Q10622" s="1123"/>
    </row>
    <row r="10623" spans="17:17" s="964" customFormat="1" ht="15" customHeight="1" x14ac:dyDescent="0.25">
      <c r="Q10623" s="1123"/>
    </row>
    <row r="10624" spans="17:17" s="964" customFormat="1" ht="15" customHeight="1" x14ac:dyDescent="0.25">
      <c r="Q10624" s="1123"/>
    </row>
    <row r="10625" spans="17:17" s="964" customFormat="1" ht="15" customHeight="1" x14ac:dyDescent="0.25">
      <c r="Q10625" s="1123"/>
    </row>
    <row r="10626" spans="17:17" s="964" customFormat="1" ht="15" customHeight="1" x14ac:dyDescent="0.25">
      <c r="Q10626" s="1123"/>
    </row>
    <row r="10627" spans="17:17" s="964" customFormat="1" ht="15" customHeight="1" x14ac:dyDescent="0.25">
      <c r="Q10627" s="1123"/>
    </row>
    <row r="10628" spans="17:17" s="964" customFormat="1" ht="15" customHeight="1" x14ac:dyDescent="0.25">
      <c r="Q10628" s="1123"/>
    </row>
    <row r="10629" spans="17:17" s="964" customFormat="1" ht="15" customHeight="1" x14ac:dyDescent="0.25">
      <c r="Q10629" s="1123"/>
    </row>
    <row r="10630" spans="17:17" s="964" customFormat="1" ht="15" customHeight="1" x14ac:dyDescent="0.25">
      <c r="Q10630" s="1123"/>
    </row>
    <row r="10631" spans="17:17" s="964" customFormat="1" ht="15" customHeight="1" x14ac:dyDescent="0.25">
      <c r="Q10631" s="1123"/>
    </row>
    <row r="10632" spans="17:17" s="964" customFormat="1" ht="15" customHeight="1" x14ac:dyDescent="0.25">
      <c r="Q10632" s="1123"/>
    </row>
    <row r="10633" spans="17:17" s="964" customFormat="1" ht="15" customHeight="1" x14ac:dyDescent="0.25">
      <c r="Q10633" s="1123"/>
    </row>
    <row r="10634" spans="17:17" s="964" customFormat="1" ht="15" customHeight="1" x14ac:dyDescent="0.25">
      <c r="Q10634" s="1123"/>
    </row>
    <row r="10635" spans="17:17" s="964" customFormat="1" ht="15" customHeight="1" x14ac:dyDescent="0.25">
      <c r="Q10635" s="1123"/>
    </row>
    <row r="10636" spans="17:17" s="964" customFormat="1" ht="15" customHeight="1" x14ac:dyDescent="0.25">
      <c r="Q10636" s="1123"/>
    </row>
    <row r="10637" spans="17:17" s="964" customFormat="1" ht="15" customHeight="1" x14ac:dyDescent="0.25">
      <c r="Q10637" s="1123"/>
    </row>
    <row r="10638" spans="17:17" s="964" customFormat="1" ht="15" customHeight="1" x14ac:dyDescent="0.25">
      <c r="Q10638" s="1123"/>
    </row>
    <row r="10639" spans="17:17" s="964" customFormat="1" ht="15" customHeight="1" x14ac:dyDescent="0.25">
      <c r="Q10639" s="1123"/>
    </row>
    <row r="10640" spans="17:17" s="964" customFormat="1" ht="15" customHeight="1" x14ac:dyDescent="0.25">
      <c r="Q10640" s="1123"/>
    </row>
    <row r="10641" spans="17:17" s="964" customFormat="1" ht="15" customHeight="1" x14ac:dyDescent="0.25">
      <c r="Q10641" s="1123"/>
    </row>
    <row r="10642" spans="17:17" s="964" customFormat="1" ht="15" customHeight="1" x14ac:dyDescent="0.25">
      <c r="Q10642" s="1123"/>
    </row>
    <row r="10643" spans="17:17" s="964" customFormat="1" ht="15" customHeight="1" x14ac:dyDescent="0.25">
      <c r="Q10643" s="1123"/>
    </row>
    <row r="10644" spans="17:17" s="964" customFormat="1" ht="15" customHeight="1" x14ac:dyDescent="0.25">
      <c r="Q10644" s="1123"/>
    </row>
    <row r="10645" spans="17:17" s="964" customFormat="1" ht="15" customHeight="1" x14ac:dyDescent="0.25">
      <c r="Q10645" s="1123"/>
    </row>
    <row r="10646" spans="17:17" s="964" customFormat="1" ht="15" customHeight="1" x14ac:dyDescent="0.25">
      <c r="Q10646" s="1123"/>
    </row>
    <row r="10647" spans="17:17" s="964" customFormat="1" ht="15" customHeight="1" x14ac:dyDescent="0.25">
      <c r="Q10647" s="1123"/>
    </row>
    <row r="10648" spans="17:17" s="964" customFormat="1" ht="15" customHeight="1" x14ac:dyDescent="0.25">
      <c r="Q10648" s="1123"/>
    </row>
    <row r="10649" spans="17:17" s="964" customFormat="1" ht="15" customHeight="1" x14ac:dyDescent="0.25">
      <c r="Q10649" s="1123"/>
    </row>
    <row r="10650" spans="17:17" s="964" customFormat="1" ht="15" customHeight="1" x14ac:dyDescent="0.25">
      <c r="Q10650" s="1123"/>
    </row>
    <row r="10651" spans="17:17" s="964" customFormat="1" ht="15" customHeight="1" x14ac:dyDescent="0.25">
      <c r="Q10651" s="1123"/>
    </row>
    <row r="10652" spans="17:17" s="964" customFormat="1" ht="15" customHeight="1" x14ac:dyDescent="0.25">
      <c r="Q10652" s="1123"/>
    </row>
    <row r="10653" spans="17:17" s="964" customFormat="1" ht="15" customHeight="1" x14ac:dyDescent="0.25">
      <c r="Q10653" s="1123"/>
    </row>
    <row r="10654" spans="17:17" s="964" customFormat="1" ht="15" customHeight="1" x14ac:dyDescent="0.25">
      <c r="Q10654" s="1123"/>
    </row>
    <row r="10655" spans="17:17" s="964" customFormat="1" ht="15" customHeight="1" x14ac:dyDescent="0.25">
      <c r="Q10655" s="1123"/>
    </row>
    <row r="10656" spans="17:17" s="964" customFormat="1" ht="15" customHeight="1" x14ac:dyDescent="0.25">
      <c r="Q10656" s="1123"/>
    </row>
    <row r="10657" spans="17:17" s="964" customFormat="1" ht="15" customHeight="1" x14ac:dyDescent="0.25">
      <c r="Q10657" s="1123"/>
    </row>
    <row r="10658" spans="17:17" s="964" customFormat="1" ht="15" customHeight="1" x14ac:dyDescent="0.25">
      <c r="Q10658" s="1123"/>
    </row>
    <row r="10659" spans="17:17" s="964" customFormat="1" ht="15" customHeight="1" x14ac:dyDescent="0.25">
      <c r="Q10659" s="1123"/>
    </row>
    <row r="10660" spans="17:17" s="964" customFormat="1" ht="15" customHeight="1" x14ac:dyDescent="0.25">
      <c r="Q10660" s="1123"/>
    </row>
    <row r="10661" spans="17:17" s="964" customFormat="1" ht="15" customHeight="1" x14ac:dyDescent="0.25">
      <c r="Q10661" s="1123"/>
    </row>
    <row r="10662" spans="17:17" s="964" customFormat="1" ht="15" customHeight="1" x14ac:dyDescent="0.25">
      <c r="Q10662" s="1123"/>
    </row>
    <row r="10663" spans="17:17" s="964" customFormat="1" ht="15" customHeight="1" x14ac:dyDescent="0.25">
      <c r="Q10663" s="1123"/>
    </row>
    <row r="10664" spans="17:17" s="964" customFormat="1" ht="15" customHeight="1" x14ac:dyDescent="0.25">
      <c r="Q10664" s="1123"/>
    </row>
    <row r="10665" spans="17:17" s="964" customFormat="1" ht="15" customHeight="1" x14ac:dyDescent="0.25">
      <c r="Q10665" s="1123"/>
    </row>
    <row r="10666" spans="17:17" s="964" customFormat="1" ht="15" customHeight="1" x14ac:dyDescent="0.25">
      <c r="Q10666" s="1123"/>
    </row>
    <row r="10667" spans="17:17" s="964" customFormat="1" ht="15" customHeight="1" x14ac:dyDescent="0.25">
      <c r="Q10667" s="1123"/>
    </row>
    <row r="10668" spans="17:17" s="964" customFormat="1" ht="15" customHeight="1" x14ac:dyDescent="0.25">
      <c r="Q10668" s="1123"/>
    </row>
    <row r="10669" spans="17:17" s="964" customFormat="1" ht="15" customHeight="1" x14ac:dyDescent="0.25">
      <c r="Q10669" s="1123"/>
    </row>
    <row r="10670" spans="17:17" s="964" customFormat="1" ht="15" customHeight="1" x14ac:dyDescent="0.25">
      <c r="Q10670" s="1123"/>
    </row>
    <row r="10671" spans="17:17" s="964" customFormat="1" ht="15" customHeight="1" x14ac:dyDescent="0.25">
      <c r="Q10671" s="1123"/>
    </row>
    <row r="10672" spans="17:17" s="964" customFormat="1" ht="15" customHeight="1" x14ac:dyDescent="0.25">
      <c r="Q10672" s="1123"/>
    </row>
    <row r="10673" spans="17:17" s="964" customFormat="1" ht="15" customHeight="1" x14ac:dyDescent="0.25">
      <c r="Q10673" s="1123"/>
    </row>
    <row r="10674" spans="17:17" s="964" customFormat="1" ht="15" customHeight="1" x14ac:dyDescent="0.25">
      <c r="Q10674" s="1123"/>
    </row>
    <row r="10675" spans="17:17" s="964" customFormat="1" ht="15" customHeight="1" x14ac:dyDescent="0.25">
      <c r="Q10675" s="1123"/>
    </row>
    <row r="10676" spans="17:17" s="964" customFormat="1" ht="15" customHeight="1" x14ac:dyDescent="0.25">
      <c r="Q10676" s="1123"/>
    </row>
    <row r="10677" spans="17:17" s="964" customFormat="1" ht="15" customHeight="1" x14ac:dyDescent="0.25">
      <c r="Q10677" s="1123"/>
    </row>
    <row r="10678" spans="17:17" s="964" customFormat="1" ht="15" customHeight="1" x14ac:dyDescent="0.25">
      <c r="Q10678" s="1123"/>
    </row>
    <row r="10679" spans="17:17" s="964" customFormat="1" ht="15" customHeight="1" x14ac:dyDescent="0.25">
      <c r="Q10679" s="1123"/>
    </row>
    <row r="10680" spans="17:17" s="964" customFormat="1" ht="15" customHeight="1" x14ac:dyDescent="0.25">
      <c r="Q10680" s="1123"/>
    </row>
    <row r="10681" spans="17:17" s="964" customFormat="1" ht="15" customHeight="1" x14ac:dyDescent="0.25">
      <c r="Q10681" s="1123"/>
    </row>
    <row r="10682" spans="17:17" s="964" customFormat="1" ht="15" customHeight="1" x14ac:dyDescent="0.25">
      <c r="Q10682" s="1123"/>
    </row>
    <row r="10683" spans="17:17" s="964" customFormat="1" ht="15" customHeight="1" x14ac:dyDescent="0.25">
      <c r="Q10683" s="1123"/>
    </row>
    <row r="10684" spans="17:17" s="964" customFormat="1" ht="15" customHeight="1" x14ac:dyDescent="0.25">
      <c r="Q10684" s="1123"/>
    </row>
    <row r="10685" spans="17:17" s="964" customFormat="1" ht="15" customHeight="1" x14ac:dyDescent="0.25">
      <c r="Q10685" s="1123"/>
    </row>
    <row r="10686" spans="17:17" s="964" customFormat="1" ht="15" customHeight="1" x14ac:dyDescent="0.25">
      <c r="Q10686" s="1123"/>
    </row>
    <row r="10687" spans="17:17" s="481" customFormat="1" ht="15" customHeight="1" x14ac:dyDescent="0.25">
      <c r="Q10687" s="1122"/>
    </row>
  </sheetData>
  <mergeCells count="67">
    <mergeCell ref="A63:P63"/>
    <mergeCell ref="O45:P45"/>
    <mergeCell ref="N45:N46"/>
    <mergeCell ref="Q45:Q46"/>
    <mergeCell ref="H45:J45"/>
    <mergeCell ref="F45:G45"/>
    <mergeCell ref="L45:M45"/>
    <mergeCell ref="A289:J289"/>
    <mergeCell ref="L155:M155"/>
    <mergeCell ref="K89:K90"/>
    <mergeCell ref="E89:E90"/>
    <mergeCell ref="E155:E157"/>
    <mergeCell ref="F171:G171"/>
    <mergeCell ref="H171:J171"/>
    <mergeCell ref="L171:M171"/>
    <mergeCell ref="H155:J155"/>
    <mergeCell ref="A154:P154"/>
    <mergeCell ref="O171:P171"/>
    <mergeCell ref="K171:K172"/>
    <mergeCell ref="N171:N172"/>
    <mergeCell ref="K224:K225"/>
    <mergeCell ref="N224:N225"/>
    <mergeCell ref="A290:J290"/>
    <mergeCell ref="F89:G89"/>
    <mergeCell ref="H89:J89"/>
    <mergeCell ref="A224:A225"/>
    <mergeCell ref="E224:E225"/>
    <mergeCell ref="A171:A172"/>
    <mergeCell ref="A155:A157"/>
    <mergeCell ref="A89:A90"/>
    <mergeCell ref="F156:G156"/>
    <mergeCell ref="H156:J156"/>
    <mergeCell ref="F224:G224"/>
    <mergeCell ref="H224:J224"/>
    <mergeCell ref="E171:E172"/>
    <mergeCell ref="F155:G155"/>
    <mergeCell ref="A287:J287"/>
    <mergeCell ref="A288:J288"/>
    <mergeCell ref="A3:A4"/>
    <mergeCell ref="K3:K4"/>
    <mergeCell ref="N3:N4"/>
    <mergeCell ref="A1:Q2"/>
    <mergeCell ref="A45:A46"/>
    <mergeCell ref="K45:K46"/>
    <mergeCell ref="Q3:Q4"/>
    <mergeCell ref="A44:P44"/>
    <mergeCell ref="A16:P16"/>
    <mergeCell ref="E45:E46"/>
    <mergeCell ref="E3:E4"/>
    <mergeCell ref="F3:G3"/>
    <mergeCell ref="H3:J3"/>
    <mergeCell ref="L3:M3"/>
    <mergeCell ref="O3:P3"/>
    <mergeCell ref="Q224:Q225"/>
    <mergeCell ref="N89:N90"/>
    <mergeCell ref="K156:K157"/>
    <mergeCell ref="N156:N157"/>
    <mergeCell ref="Q89:Q90"/>
    <mergeCell ref="Q155:Q157"/>
    <mergeCell ref="O224:P224"/>
    <mergeCell ref="L89:M89"/>
    <mergeCell ref="O89:P89"/>
    <mergeCell ref="L224:M224"/>
    <mergeCell ref="Q171:Q172"/>
    <mergeCell ref="L156:M156"/>
    <mergeCell ref="O155:P155"/>
    <mergeCell ref="O156:P156"/>
  </mergeCells>
  <phoneticPr fontId="23" type="noConversion"/>
  <hyperlinks>
    <hyperlink ref="A290" r:id="rId1" xr:uid="{00000000-0004-0000-0000-000000000000}"/>
  </hyperlinks>
  <pageMargins left="0.7" right="0.7" top="0.75" bottom="0.75" header="0.3" footer="0.3"/>
  <pageSetup paperSize="9" fitToWidth="0" orientation="landscape" r:id="rId2"/>
  <rowBreaks count="4" manualBreakCount="4">
    <brk id="30" max="20" man="1"/>
    <brk id="63" max="20" man="1"/>
    <brk id="100" max="20" man="1"/>
    <brk id="13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V118"/>
  <sheetViews>
    <sheetView topLeftCell="A3" zoomScaleNormal="100" workbookViewId="0">
      <selection activeCell="N30" sqref="N30"/>
    </sheetView>
  </sheetViews>
  <sheetFormatPr defaultColWidth="14.42578125" defaultRowHeight="15" customHeight="1" x14ac:dyDescent="0.25"/>
  <cols>
    <col min="1" max="1" width="25" style="647" customWidth="1"/>
    <col min="2" max="3" width="6.7109375" style="647" customWidth="1"/>
    <col min="4" max="4" width="8" style="647" customWidth="1"/>
    <col min="5" max="5" width="5.28515625" style="647" bestFit="1" customWidth="1"/>
    <col min="6" max="6" width="5.7109375" style="647" customWidth="1"/>
    <col min="7" max="7" width="7.42578125" style="647" customWidth="1"/>
    <col min="8" max="8" width="9.42578125" style="647" bestFit="1" customWidth="1"/>
    <col min="9" max="9" width="8.42578125" style="647" customWidth="1"/>
    <col min="10" max="10" width="16.140625" style="647" customWidth="1"/>
    <col min="11" max="12" width="9.140625" style="650" customWidth="1"/>
    <col min="13" max="22" width="9.140625" style="647" customWidth="1"/>
    <col min="23" max="16384" width="14.42578125" style="647"/>
  </cols>
  <sheetData>
    <row r="1" spans="1:22" ht="37.5" customHeight="1" x14ac:dyDescent="0.25">
      <c r="A1" s="1255" t="s">
        <v>0</v>
      </c>
      <c r="B1" s="1253"/>
      <c r="C1" s="1253"/>
      <c r="D1" s="1253"/>
      <c r="E1" s="1253"/>
      <c r="F1" s="1253"/>
      <c r="G1" s="1253"/>
      <c r="H1" s="1253"/>
      <c r="I1" s="1253"/>
      <c r="J1" s="1253"/>
      <c r="K1" s="837"/>
      <c r="L1" s="837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0.25" customHeight="1" thickBot="1" x14ac:dyDescent="0.3">
      <c r="A2" s="1261"/>
      <c r="B2" s="1262"/>
      <c r="C2" s="1262"/>
      <c r="D2" s="1262"/>
      <c r="E2" s="1262"/>
      <c r="F2" s="1262"/>
      <c r="G2" s="1262"/>
      <c r="H2" s="1262"/>
      <c r="I2" s="1262"/>
      <c r="J2" s="1262"/>
      <c r="K2" s="837"/>
      <c r="L2" s="83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657" customFormat="1" ht="30" customHeight="1" x14ac:dyDescent="0.25">
      <c r="A3" s="1263" t="s">
        <v>1</v>
      </c>
      <c r="B3" s="838" t="s">
        <v>2</v>
      </c>
      <c r="C3" s="838" t="s">
        <v>3</v>
      </c>
      <c r="D3" s="838" t="s">
        <v>4</v>
      </c>
      <c r="E3" s="1256" t="s">
        <v>5</v>
      </c>
      <c r="F3" s="1256" t="s">
        <v>138</v>
      </c>
      <c r="G3" s="1257"/>
      <c r="H3" s="1257"/>
      <c r="I3" s="1258" t="s">
        <v>7</v>
      </c>
      <c r="J3" s="1259"/>
      <c r="K3" s="839"/>
      <c r="L3" s="839"/>
      <c r="M3" s="840"/>
      <c r="N3" s="840"/>
      <c r="O3" s="840"/>
      <c r="P3" s="840"/>
      <c r="Q3" s="840"/>
      <c r="R3" s="840"/>
      <c r="S3" s="840"/>
      <c r="T3" s="840"/>
      <c r="U3" s="840"/>
      <c r="V3" s="840"/>
    </row>
    <row r="4" spans="1:22" s="657" customFormat="1" ht="32.25" thickBot="1" x14ac:dyDescent="0.3">
      <c r="A4" s="1264"/>
      <c r="B4" s="841" t="s">
        <v>8</v>
      </c>
      <c r="C4" s="841" t="s">
        <v>8</v>
      </c>
      <c r="D4" s="841" t="s">
        <v>8</v>
      </c>
      <c r="E4" s="1260"/>
      <c r="F4" s="841" t="s">
        <v>9</v>
      </c>
      <c r="G4" s="842" t="s">
        <v>10</v>
      </c>
      <c r="H4" s="843" t="s">
        <v>11</v>
      </c>
      <c r="I4" s="841" t="s">
        <v>12</v>
      </c>
      <c r="J4" s="844" t="s">
        <v>13</v>
      </c>
      <c r="K4" s="845"/>
      <c r="L4" s="845"/>
      <c r="M4" s="846"/>
      <c r="N4" s="846"/>
      <c r="O4" s="846"/>
      <c r="P4" s="846"/>
      <c r="Q4" s="846"/>
      <c r="R4" s="846"/>
      <c r="S4" s="846"/>
      <c r="T4" s="846"/>
      <c r="U4" s="846"/>
      <c r="V4" s="846"/>
    </row>
    <row r="5" spans="1:22" s="657" customFormat="1" ht="15.75" hidden="1" customHeight="1" x14ac:dyDescent="0.25">
      <c r="A5" s="1065" t="s">
        <v>49</v>
      </c>
      <c r="B5" s="1066">
        <v>50</v>
      </c>
      <c r="C5" s="1067">
        <v>50</v>
      </c>
      <c r="D5" s="1068">
        <v>3000</v>
      </c>
      <c r="E5" s="879">
        <v>1</v>
      </c>
      <c r="F5" s="880">
        <v>1</v>
      </c>
      <c r="G5" s="861">
        <f>B5*C5*D5/1000000000</f>
        <v>7.4999999999999997E-3</v>
      </c>
      <c r="H5" s="881">
        <f>F5/G5</f>
        <v>133.33333333333334</v>
      </c>
      <c r="I5" s="901">
        <f>G5*J5</f>
        <v>135</v>
      </c>
      <c r="J5" s="902">
        <v>18000</v>
      </c>
      <c r="K5" s="765"/>
      <c r="L5" s="765"/>
      <c r="M5" s="851"/>
      <c r="N5" s="851"/>
      <c r="O5" s="851"/>
      <c r="P5" s="851"/>
      <c r="Q5" s="851"/>
      <c r="R5" s="851"/>
      <c r="S5" s="851"/>
      <c r="T5" s="851"/>
      <c r="U5" s="851"/>
      <c r="V5" s="851"/>
    </row>
    <row r="6" spans="1:22" s="657" customFormat="1" ht="15.75" hidden="1" customHeight="1" x14ac:dyDescent="0.25">
      <c r="A6" s="1069" t="s">
        <v>49</v>
      </c>
      <c r="B6" s="1070">
        <v>50</v>
      </c>
      <c r="C6" s="1071">
        <v>50</v>
      </c>
      <c r="D6" s="1072">
        <v>4000</v>
      </c>
      <c r="E6" s="886">
        <v>1</v>
      </c>
      <c r="F6" s="887">
        <v>1</v>
      </c>
      <c r="G6" s="888">
        <f t="shared" ref="G6:G20" si="0">B6*C6*D6/1000000000</f>
        <v>0.01</v>
      </c>
      <c r="H6" s="889">
        <v>133.33333333333334</v>
      </c>
      <c r="I6" s="903">
        <f t="shared" ref="I6:I20" si="1">J6*G6</f>
        <v>180</v>
      </c>
      <c r="J6" s="852">
        <v>18000</v>
      </c>
      <c r="K6" s="765"/>
      <c r="L6" s="765"/>
      <c r="M6" s="851"/>
      <c r="N6" s="851"/>
      <c r="O6" s="851"/>
      <c r="P6" s="851"/>
      <c r="Q6" s="851"/>
      <c r="R6" s="851"/>
      <c r="S6" s="851"/>
      <c r="T6" s="851"/>
      <c r="U6" s="851"/>
      <c r="V6" s="851"/>
    </row>
    <row r="7" spans="1:22" s="657" customFormat="1" ht="15.75" customHeight="1" x14ac:dyDescent="0.25">
      <c r="A7" s="882" t="s">
        <v>49</v>
      </c>
      <c r="B7" s="883">
        <v>90</v>
      </c>
      <c r="C7" s="884">
        <v>90</v>
      </c>
      <c r="D7" s="885">
        <v>6000</v>
      </c>
      <c r="E7" s="886">
        <v>1</v>
      </c>
      <c r="F7" s="887">
        <v>1</v>
      </c>
      <c r="G7" s="888">
        <f t="shared" si="0"/>
        <v>4.8599999999999997E-2</v>
      </c>
      <c r="H7" s="889">
        <v>133.33333333333334</v>
      </c>
      <c r="I7" s="903">
        <f t="shared" si="1"/>
        <v>1020.5999999999999</v>
      </c>
      <c r="J7" s="848">
        <v>21000</v>
      </c>
      <c r="K7" s="765"/>
      <c r="L7" s="765"/>
      <c r="M7" s="851"/>
      <c r="N7" s="851"/>
      <c r="O7" s="851"/>
      <c r="P7" s="851"/>
      <c r="Q7" s="851"/>
      <c r="R7" s="851"/>
      <c r="S7" s="851"/>
      <c r="T7" s="851"/>
      <c r="U7" s="851"/>
      <c r="V7" s="851"/>
    </row>
    <row r="8" spans="1:22" s="657" customFormat="1" ht="15.75" customHeight="1" x14ac:dyDescent="0.25">
      <c r="A8" s="882" t="s">
        <v>49</v>
      </c>
      <c r="B8" s="883">
        <v>50</v>
      </c>
      <c r="C8" s="884">
        <v>50</v>
      </c>
      <c r="D8" s="885">
        <v>6000</v>
      </c>
      <c r="E8" s="886">
        <v>1</v>
      </c>
      <c r="F8" s="887">
        <v>1</v>
      </c>
      <c r="G8" s="888">
        <f t="shared" si="0"/>
        <v>1.4999999999999999E-2</v>
      </c>
      <c r="H8" s="889">
        <v>66</v>
      </c>
      <c r="I8" s="903">
        <f t="shared" si="1"/>
        <v>315</v>
      </c>
      <c r="J8" s="848">
        <v>21000</v>
      </c>
      <c r="K8" s="765" t="s">
        <v>162</v>
      </c>
      <c r="L8" s="765"/>
      <c r="M8" s="851"/>
      <c r="N8" s="851"/>
      <c r="O8" s="851"/>
      <c r="P8" s="851"/>
      <c r="Q8" s="851"/>
      <c r="R8" s="851"/>
      <c r="S8" s="851"/>
      <c r="T8" s="851"/>
      <c r="U8" s="851"/>
      <c r="V8" s="851"/>
    </row>
    <row r="9" spans="1:22" s="657" customFormat="1" ht="15.75" hidden="1" customHeight="1" x14ac:dyDescent="0.25">
      <c r="A9" s="1069" t="s">
        <v>49</v>
      </c>
      <c r="B9" s="1070">
        <v>100</v>
      </c>
      <c r="C9" s="1071">
        <v>100</v>
      </c>
      <c r="D9" s="1072">
        <v>3000</v>
      </c>
      <c r="E9" s="886">
        <v>1</v>
      </c>
      <c r="F9" s="887">
        <v>1</v>
      </c>
      <c r="G9" s="888">
        <f t="shared" si="0"/>
        <v>0.03</v>
      </c>
      <c r="H9" s="889">
        <v>133.33333333333334</v>
      </c>
      <c r="I9" s="903">
        <f t="shared" si="1"/>
        <v>630</v>
      </c>
      <c r="J9" s="848">
        <v>21000</v>
      </c>
      <c r="K9" s="765"/>
      <c r="L9" s="765"/>
      <c r="M9" s="851"/>
      <c r="N9" s="851"/>
      <c r="O9" s="851"/>
      <c r="P9" s="851"/>
      <c r="Q9" s="851"/>
      <c r="R9" s="851"/>
      <c r="S9" s="851"/>
      <c r="T9" s="851"/>
      <c r="U9" s="851"/>
      <c r="V9" s="851"/>
    </row>
    <row r="10" spans="1:22" s="657" customFormat="1" ht="15.75" customHeight="1" x14ac:dyDescent="0.25">
      <c r="A10" s="882" t="s">
        <v>49</v>
      </c>
      <c r="B10" s="883">
        <v>100</v>
      </c>
      <c r="C10" s="884">
        <v>100</v>
      </c>
      <c r="D10" s="885">
        <v>6000</v>
      </c>
      <c r="E10" s="886">
        <v>1</v>
      </c>
      <c r="F10" s="887">
        <v>1</v>
      </c>
      <c r="G10" s="888">
        <f t="shared" si="0"/>
        <v>0.06</v>
      </c>
      <c r="H10" s="889">
        <v>16</v>
      </c>
      <c r="I10" s="903">
        <f t="shared" si="1"/>
        <v>1260</v>
      </c>
      <c r="J10" s="848">
        <v>21000</v>
      </c>
      <c r="K10" s="765"/>
      <c r="L10" s="765"/>
      <c r="M10" s="851"/>
      <c r="N10" s="851"/>
      <c r="O10" s="851"/>
      <c r="P10" s="851"/>
      <c r="Q10" s="851"/>
      <c r="R10" s="851"/>
      <c r="S10" s="851"/>
      <c r="T10" s="851"/>
      <c r="U10" s="851"/>
      <c r="V10" s="851"/>
    </row>
    <row r="11" spans="1:22" s="657" customFormat="1" ht="15.75" hidden="1" customHeight="1" x14ac:dyDescent="0.25">
      <c r="A11" s="1069" t="s">
        <v>49</v>
      </c>
      <c r="B11" s="1070">
        <v>100</v>
      </c>
      <c r="C11" s="1071">
        <v>150</v>
      </c>
      <c r="D11" s="1072">
        <v>3000</v>
      </c>
      <c r="E11" s="886">
        <v>1</v>
      </c>
      <c r="F11" s="887">
        <v>1</v>
      </c>
      <c r="G11" s="888">
        <f t="shared" si="0"/>
        <v>4.4999999999999998E-2</v>
      </c>
      <c r="H11" s="889">
        <v>135.333333333333</v>
      </c>
      <c r="I11" s="903">
        <f t="shared" si="1"/>
        <v>945</v>
      </c>
      <c r="J11" s="848">
        <v>21000</v>
      </c>
      <c r="K11" s="765"/>
      <c r="L11" s="765"/>
      <c r="M11" s="851"/>
      <c r="N11" s="851"/>
      <c r="O11" s="851"/>
      <c r="P11" s="851"/>
      <c r="Q11" s="851"/>
      <c r="R11" s="851"/>
      <c r="S11" s="851"/>
      <c r="T11" s="851"/>
      <c r="U11" s="851"/>
      <c r="V11" s="851"/>
    </row>
    <row r="12" spans="1:22" s="657" customFormat="1" ht="15.75" customHeight="1" x14ac:dyDescent="0.25">
      <c r="A12" s="882" t="s">
        <v>49</v>
      </c>
      <c r="B12" s="883">
        <v>100</v>
      </c>
      <c r="C12" s="884">
        <v>150</v>
      </c>
      <c r="D12" s="885">
        <v>6000</v>
      </c>
      <c r="E12" s="886">
        <v>1</v>
      </c>
      <c r="F12" s="887">
        <v>1</v>
      </c>
      <c r="G12" s="888">
        <f t="shared" si="0"/>
        <v>0.09</v>
      </c>
      <c r="H12" s="889">
        <v>11</v>
      </c>
      <c r="I12" s="903">
        <f t="shared" si="1"/>
        <v>1890</v>
      </c>
      <c r="J12" s="848">
        <v>21000</v>
      </c>
      <c r="K12" s="765"/>
      <c r="L12" s="765"/>
      <c r="M12" s="851"/>
      <c r="N12" s="851"/>
      <c r="O12" s="851"/>
      <c r="P12" s="851"/>
      <c r="Q12" s="851"/>
      <c r="R12" s="851"/>
      <c r="S12" s="851"/>
      <c r="T12" s="851"/>
      <c r="U12" s="851"/>
      <c r="V12" s="851"/>
    </row>
    <row r="13" spans="1:22" s="657" customFormat="1" ht="15.75" hidden="1" customHeight="1" x14ac:dyDescent="0.25">
      <c r="A13" s="1069" t="s">
        <v>49</v>
      </c>
      <c r="B13" s="1070">
        <v>100</v>
      </c>
      <c r="C13" s="1071">
        <v>200</v>
      </c>
      <c r="D13" s="1072">
        <v>3000</v>
      </c>
      <c r="E13" s="886">
        <v>1</v>
      </c>
      <c r="F13" s="887">
        <v>1</v>
      </c>
      <c r="G13" s="888">
        <f t="shared" si="0"/>
        <v>0.06</v>
      </c>
      <c r="H13" s="889">
        <v>137.333333333333</v>
      </c>
      <c r="I13" s="903">
        <f t="shared" si="1"/>
        <v>1260</v>
      </c>
      <c r="J13" s="848">
        <v>21000</v>
      </c>
      <c r="K13" s="765"/>
      <c r="L13" s="765"/>
      <c r="M13" s="851"/>
      <c r="N13" s="851"/>
      <c r="O13" s="851"/>
      <c r="P13" s="851"/>
      <c r="Q13" s="851"/>
      <c r="R13" s="851"/>
      <c r="S13" s="851"/>
      <c r="T13" s="851"/>
      <c r="U13" s="851"/>
      <c r="V13" s="851"/>
    </row>
    <row r="14" spans="1:22" s="657" customFormat="1" ht="15.75" customHeight="1" x14ac:dyDescent="0.25">
      <c r="A14" s="882" t="s">
        <v>49</v>
      </c>
      <c r="B14" s="883">
        <v>100</v>
      </c>
      <c r="C14" s="884">
        <v>200</v>
      </c>
      <c r="D14" s="885">
        <v>6000</v>
      </c>
      <c r="E14" s="886">
        <v>1</v>
      </c>
      <c r="F14" s="887">
        <v>1</v>
      </c>
      <c r="G14" s="888">
        <f t="shared" si="0"/>
        <v>0.12</v>
      </c>
      <c r="H14" s="889">
        <v>8</v>
      </c>
      <c r="I14" s="903">
        <f t="shared" si="1"/>
        <v>2340</v>
      </c>
      <c r="J14" s="848">
        <v>19500</v>
      </c>
      <c r="K14" s="765"/>
      <c r="L14" s="765"/>
      <c r="M14" s="851"/>
      <c r="N14" s="851"/>
      <c r="O14" s="851"/>
      <c r="P14" s="851"/>
      <c r="Q14" s="851"/>
      <c r="R14" s="851"/>
      <c r="S14" s="851"/>
      <c r="T14" s="851"/>
      <c r="U14" s="851"/>
      <c r="V14" s="851"/>
    </row>
    <row r="15" spans="1:22" s="657" customFormat="1" ht="15.75" hidden="1" customHeight="1" x14ac:dyDescent="0.25">
      <c r="A15" s="1069" t="s">
        <v>49</v>
      </c>
      <c r="B15" s="1070">
        <v>150</v>
      </c>
      <c r="C15" s="1071">
        <v>150</v>
      </c>
      <c r="D15" s="1072">
        <v>3000</v>
      </c>
      <c r="E15" s="886">
        <v>1</v>
      </c>
      <c r="F15" s="887">
        <v>1</v>
      </c>
      <c r="G15" s="888">
        <f t="shared" si="0"/>
        <v>6.7500000000000004E-2</v>
      </c>
      <c r="H15" s="889">
        <v>139.333333333333</v>
      </c>
      <c r="I15" s="903">
        <f t="shared" si="1"/>
        <v>1417.5</v>
      </c>
      <c r="J15" s="848">
        <v>21000</v>
      </c>
      <c r="K15" s="765"/>
      <c r="L15" s="765"/>
      <c r="M15" s="851"/>
      <c r="N15" s="851"/>
      <c r="O15" s="851"/>
      <c r="P15" s="851"/>
      <c r="Q15" s="851"/>
      <c r="R15" s="851"/>
      <c r="S15" s="851"/>
      <c r="T15" s="851"/>
      <c r="U15" s="851"/>
      <c r="V15" s="851"/>
    </row>
    <row r="16" spans="1:22" s="657" customFormat="1" ht="15.75" customHeight="1" x14ac:dyDescent="0.25">
      <c r="A16" s="882" t="s">
        <v>49</v>
      </c>
      <c r="B16" s="883">
        <v>150</v>
      </c>
      <c r="C16" s="884">
        <v>150</v>
      </c>
      <c r="D16" s="885">
        <v>6000</v>
      </c>
      <c r="E16" s="886">
        <v>1</v>
      </c>
      <c r="F16" s="887">
        <v>1</v>
      </c>
      <c r="G16" s="888">
        <f t="shared" si="0"/>
        <v>0.13500000000000001</v>
      </c>
      <c r="H16" s="889">
        <v>7</v>
      </c>
      <c r="I16" s="903">
        <f t="shared" si="1"/>
        <v>2835</v>
      </c>
      <c r="J16" s="848">
        <v>21000</v>
      </c>
      <c r="K16" s="765"/>
      <c r="L16" s="765"/>
      <c r="M16" s="851"/>
      <c r="N16" s="851"/>
      <c r="O16" s="851"/>
      <c r="P16" s="851"/>
      <c r="Q16" s="851"/>
      <c r="R16" s="851"/>
      <c r="S16" s="851"/>
      <c r="T16" s="851"/>
      <c r="U16" s="851"/>
      <c r="V16" s="851"/>
    </row>
    <row r="17" spans="1:22" s="657" customFormat="1" ht="15.75" hidden="1" customHeight="1" x14ac:dyDescent="0.25">
      <c r="A17" s="1069" t="s">
        <v>49</v>
      </c>
      <c r="B17" s="1070">
        <v>150</v>
      </c>
      <c r="C17" s="1071">
        <v>200</v>
      </c>
      <c r="D17" s="1072">
        <v>3000</v>
      </c>
      <c r="E17" s="886">
        <v>1</v>
      </c>
      <c r="F17" s="887">
        <v>1</v>
      </c>
      <c r="G17" s="888">
        <f t="shared" si="0"/>
        <v>0.09</v>
      </c>
      <c r="H17" s="889">
        <v>141.333333333333</v>
      </c>
      <c r="I17" s="903">
        <f t="shared" si="1"/>
        <v>1890</v>
      </c>
      <c r="J17" s="848">
        <v>21000</v>
      </c>
      <c r="K17" s="765"/>
      <c r="L17" s="765"/>
      <c r="M17" s="851"/>
      <c r="N17" s="851"/>
      <c r="O17" s="851"/>
      <c r="P17" s="851"/>
      <c r="Q17" s="851"/>
      <c r="R17" s="851"/>
      <c r="S17" s="851"/>
      <c r="T17" s="851"/>
      <c r="U17" s="851"/>
      <c r="V17" s="851"/>
    </row>
    <row r="18" spans="1:22" s="657" customFormat="1" ht="15.75" customHeight="1" x14ac:dyDescent="0.25">
      <c r="A18" s="882" t="s">
        <v>49</v>
      </c>
      <c r="B18" s="883">
        <v>150</v>
      </c>
      <c r="C18" s="884">
        <v>200</v>
      </c>
      <c r="D18" s="885">
        <v>6000</v>
      </c>
      <c r="E18" s="886">
        <v>1</v>
      </c>
      <c r="F18" s="887">
        <v>1</v>
      </c>
      <c r="G18" s="888">
        <f t="shared" si="0"/>
        <v>0.18</v>
      </c>
      <c r="H18" s="889">
        <v>5</v>
      </c>
      <c r="I18" s="903">
        <f t="shared" si="1"/>
        <v>3780</v>
      </c>
      <c r="J18" s="848">
        <v>21000</v>
      </c>
      <c r="K18" s="765"/>
      <c r="L18" s="765"/>
      <c r="M18" s="851"/>
      <c r="N18" s="851"/>
      <c r="O18" s="851"/>
      <c r="P18" s="851"/>
      <c r="Q18" s="851"/>
      <c r="R18" s="851"/>
      <c r="S18" s="851"/>
      <c r="T18" s="851"/>
      <c r="U18" s="851"/>
      <c r="V18" s="851"/>
    </row>
    <row r="19" spans="1:22" s="657" customFormat="1" ht="15.75" hidden="1" customHeight="1" x14ac:dyDescent="0.25">
      <c r="A19" s="1069" t="s">
        <v>49</v>
      </c>
      <c r="B19" s="1070">
        <v>200</v>
      </c>
      <c r="C19" s="1071">
        <v>200</v>
      </c>
      <c r="D19" s="1072">
        <v>3000</v>
      </c>
      <c r="E19" s="886">
        <v>1</v>
      </c>
      <c r="F19" s="887">
        <v>1</v>
      </c>
      <c r="G19" s="888">
        <f t="shared" si="0"/>
        <v>0.12</v>
      </c>
      <c r="H19" s="889">
        <v>141.333333333333</v>
      </c>
      <c r="I19" s="903">
        <f t="shared" si="1"/>
        <v>2520</v>
      </c>
      <c r="J19" s="848">
        <v>21000</v>
      </c>
      <c r="K19" s="765"/>
      <c r="L19" s="765"/>
      <c r="M19" s="851"/>
      <c r="N19" s="851"/>
      <c r="O19" s="851"/>
      <c r="P19" s="851"/>
      <c r="Q19" s="851"/>
      <c r="R19" s="851"/>
      <c r="S19" s="851"/>
      <c r="T19" s="851"/>
      <c r="U19" s="851"/>
      <c r="V19" s="851"/>
    </row>
    <row r="20" spans="1:22" s="657" customFormat="1" ht="15.75" customHeight="1" thickBot="1" x14ac:dyDescent="0.3">
      <c r="A20" s="892" t="s">
        <v>49</v>
      </c>
      <c r="B20" s="893">
        <v>200</v>
      </c>
      <c r="C20" s="894">
        <v>200</v>
      </c>
      <c r="D20" s="895">
        <v>6000</v>
      </c>
      <c r="E20" s="896">
        <v>1</v>
      </c>
      <c r="F20" s="897">
        <v>1</v>
      </c>
      <c r="G20" s="898">
        <f t="shared" si="0"/>
        <v>0.24</v>
      </c>
      <c r="H20" s="899">
        <v>4</v>
      </c>
      <c r="I20" s="904">
        <f t="shared" si="1"/>
        <v>5040</v>
      </c>
      <c r="J20" s="848">
        <v>21000</v>
      </c>
      <c r="K20" s="765"/>
      <c r="L20" s="765"/>
      <c r="M20" s="851"/>
      <c r="N20" s="851"/>
      <c r="O20" s="851"/>
      <c r="P20" s="851"/>
      <c r="Q20" s="851"/>
      <c r="R20" s="851"/>
      <c r="S20" s="851"/>
      <c r="T20" s="851"/>
      <c r="U20" s="851"/>
      <c r="V20" s="851"/>
    </row>
    <row r="21" spans="1:22" s="657" customFormat="1" ht="8.25" customHeight="1" x14ac:dyDescent="0.25">
      <c r="A21" s="847"/>
      <c r="B21" s="853"/>
      <c r="C21" s="854"/>
      <c r="D21" s="855"/>
      <c r="E21" s="856"/>
      <c r="F21" s="668"/>
      <c r="G21" s="849"/>
      <c r="H21" s="850"/>
      <c r="I21" s="671"/>
      <c r="J21" s="848"/>
      <c r="K21" s="765"/>
      <c r="L21" s="765"/>
      <c r="M21" s="851"/>
      <c r="N21" s="851"/>
      <c r="O21" s="851"/>
      <c r="P21" s="851"/>
      <c r="Q21" s="851"/>
      <c r="R21" s="851"/>
      <c r="S21" s="851"/>
      <c r="T21" s="851"/>
      <c r="U21" s="851"/>
      <c r="V21" s="851"/>
    </row>
    <row r="22" spans="1:22" s="657" customFormat="1" ht="15.75" hidden="1" customHeight="1" x14ac:dyDescent="0.25">
      <c r="A22" s="1069" t="s">
        <v>139</v>
      </c>
      <c r="B22" s="1070">
        <v>50</v>
      </c>
      <c r="C22" s="1071">
        <v>50</v>
      </c>
      <c r="D22" s="1072">
        <v>3000</v>
      </c>
      <c r="E22" s="954">
        <v>2</v>
      </c>
      <c r="F22" s="887">
        <v>1</v>
      </c>
      <c r="G22" s="888">
        <f t="shared" ref="G22:G38" si="2">B22*C22*D22/1000000000</f>
        <v>7.4999999999999997E-3</v>
      </c>
      <c r="H22" s="889">
        <v>133.33333333333334</v>
      </c>
      <c r="I22" s="890">
        <f t="shared" ref="I22:I38" si="3">J22*G22</f>
        <v>112.5</v>
      </c>
      <c r="J22" s="891">
        <v>15000</v>
      </c>
      <c r="K22" s="765"/>
      <c r="L22" s="765"/>
      <c r="M22" s="851"/>
      <c r="N22" s="851"/>
      <c r="O22" s="851"/>
      <c r="P22" s="851"/>
      <c r="Q22" s="851"/>
      <c r="R22" s="851"/>
      <c r="S22" s="851"/>
      <c r="T22" s="851"/>
      <c r="U22" s="851"/>
      <c r="V22" s="851"/>
    </row>
    <row r="23" spans="1:22" s="657" customFormat="1" ht="15.75" hidden="1" customHeight="1" x14ac:dyDescent="0.25">
      <c r="A23" s="1069" t="s">
        <v>139</v>
      </c>
      <c r="B23" s="1070">
        <v>50</v>
      </c>
      <c r="C23" s="1071">
        <v>50</v>
      </c>
      <c r="D23" s="1072">
        <v>4000</v>
      </c>
      <c r="E23" s="954">
        <v>2</v>
      </c>
      <c r="F23" s="887">
        <v>1</v>
      </c>
      <c r="G23" s="888">
        <f t="shared" si="2"/>
        <v>0.01</v>
      </c>
      <c r="H23" s="889">
        <v>133.33333333333334</v>
      </c>
      <c r="I23" s="890">
        <f t="shared" si="3"/>
        <v>150</v>
      </c>
      <c r="J23" s="891">
        <v>15000</v>
      </c>
      <c r="K23" s="765"/>
      <c r="L23" s="765"/>
      <c r="M23" s="851"/>
      <c r="N23" s="851"/>
      <c r="O23" s="851"/>
      <c r="P23" s="851"/>
      <c r="Q23" s="851"/>
      <c r="R23" s="851"/>
      <c r="S23" s="851"/>
      <c r="T23" s="851"/>
      <c r="U23" s="851"/>
      <c r="V23" s="851"/>
    </row>
    <row r="24" spans="1:22" s="657" customFormat="1" ht="15.75" hidden="1" customHeight="1" x14ac:dyDescent="0.25">
      <c r="A24" s="1069" t="s">
        <v>139</v>
      </c>
      <c r="B24" s="1070">
        <v>50</v>
      </c>
      <c r="C24" s="1071">
        <v>50</v>
      </c>
      <c r="D24" s="1072">
        <v>5000</v>
      </c>
      <c r="E24" s="954">
        <v>2</v>
      </c>
      <c r="F24" s="887">
        <v>1</v>
      </c>
      <c r="G24" s="888">
        <f t="shared" si="2"/>
        <v>1.2500000000000001E-2</v>
      </c>
      <c r="H24" s="889">
        <v>133.33333333333334</v>
      </c>
      <c r="I24" s="890">
        <f t="shared" si="3"/>
        <v>187.5</v>
      </c>
      <c r="J24" s="891">
        <v>15000</v>
      </c>
      <c r="K24" s="765"/>
      <c r="L24" s="765"/>
      <c r="M24" s="851"/>
      <c r="N24" s="851"/>
      <c r="O24" s="851"/>
      <c r="P24" s="851"/>
      <c r="Q24" s="851"/>
      <c r="R24" s="851"/>
      <c r="S24" s="851"/>
      <c r="T24" s="851"/>
      <c r="U24" s="851"/>
      <c r="V24" s="851"/>
    </row>
    <row r="25" spans="1:22" s="657" customFormat="1" ht="15.75" customHeight="1" x14ac:dyDescent="0.25">
      <c r="A25" s="882" t="s">
        <v>139</v>
      </c>
      <c r="B25" s="883">
        <v>50</v>
      </c>
      <c r="C25" s="884">
        <v>50</v>
      </c>
      <c r="D25" s="885">
        <v>6000</v>
      </c>
      <c r="E25" s="954">
        <v>2</v>
      </c>
      <c r="F25" s="887">
        <v>1</v>
      </c>
      <c r="G25" s="888">
        <f t="shared" si="2"/>
        <v>1.4999999999999999E-2</v>
      </c>
      <c r="H25" s="889">
        <v>134.333333333333</v>
      </c>
      <c r="I25" s="890">
        <f t="shared" si="3"/>
        <v>255</v>
      </c>
      <c r="J25" s="891">
        <v>17000</v>
      </c>
      <c r="K25" s="765"/>
      <c r="L25" s="765"/>
      <c r="M25" s="851"/>
      <c r="N25" s="851"/>
      <c r="O25" s="851"/>
      <c r="P25" s="851"/>
      <c r="Q25" s="851"/>
      <c r="R25" s="851"/>
      <c r="S25" s="851"/>
      <c r="T25" s="851"/>
      <c r="U25" s="851"/>
      <c r="V25" s="851"/>
    </row>
    <row r="26" spans="1:22" s="657" customFormat="1" ht="15.75" customHeight="1" x14ac:dyDescent="0.25">
      <c r="A26" s="882" t="s">
        <v>139</v>
      </c>
      <c r="B26" s="883">
        <v>80</v>
      </c>
      <c r="C26" s="884">
        <v>80</v>
      </c>
      <c r="D26" s="885">
        <v>6000</v>
      </c>
      <c r="E26" s="954">
        <v>2</v>
      </c>
      <c r="F26" s="887">
        <v>1</v>
      </c>
      <c r="G26" s="888">
        <f t="shared" si="2"/>
        <v>3.8399999999999997E-2</v>
      </c>
      <c r="H26" s="889">
        <v>132.333333333333</v>
      </c>
      <c r="I26" s="890">
        <f t="shared" si="3"/>
        <v>652.79999999999995</v>
      </c>
      <c r="J26" s="891">
        <v>17000</v>
      </c>
      <c r="K26" s="765"/>
      <c r="L26" s="765"/>
      <c r="M26" s="851"/>
      <c r="N26" s="851"/>
      <c r="O26" s="851"/>
      <c r="P26" s="851"/>
      <c r="Q26" s="851"/>
      <c r="R26" s="851"/>
      <c r="S26" s="851"/>
      <c r="T26" s="851"/>
      <c r="U26" s="851"/>
      <c r="V26" s="851"/>
    </row>
    <row r="27" spans="1:22" s="657" customFormat="1" ht="15.75" hidden="1" customHeight="1" x14ac:dyDescent="0.25">
      <c r="A27" s="1069" t="s">
        <v>139</v>
      </c>
      <c r="B27" s="1070">
        <v>100</v>
      </c>
      <c r="C27" s="1071">
        <v>100</v>
      </c>
      <c r="D27" s="1072">
        <v>3000</v>
      </c>
      <c r="E27" s="954">
        <v>2</v>
      </c>
      <c r="F27" s="887">
        <v>1</v>
      </c>
      <c r="G27" s="888">
        <f t="shared" si="2"/>
        <v>0.03</v>
      </c>
      <c r="H27" s="889">
        <v>133.33333333333334</v>
      </c>
      <c r="I27" s="890">
        <f t="shared" si="3"/>
        <v>510</v>
      </c>
      <c r="J27" s="891">
        <v>17000</v>
      </c>
      <c r="K27" s="765"/>
      <c r="L27" s="765"/>
      <c r="M27" s="851"/>
      <c r="N27" s="851"/>
      <c r="O27" s="851"/>
      <c r="P27" s="851"/>
      <c r="Q27" s="851"/>
      <c r="R27" s="851"/>
      <c r="S27" s="851"/>
      <c r="T27" s="851"/>
      <c r="U27" s="851"/>
      <c r="V27" s="851"/>
    </row>
    <row r="28" spans="1:22" s="657" customFormat="1" ht="15.75" customHeight="1" x14ac:dyDescent="0.25">
      <c r="A28" s="882" t="s">
        <v>139</v>
      </c>
      <c r="B28" s="883">
        <v>100</v>
      </c>
      <c r="C28" s="884">
        <v>100</v>
      </c>
      <c r="D28" s="885">
        <v>6000</v>
      </c>
      <c r="E28" s="954">
        <v>2</v>
      </c>
      <c r="F28" s="887">
        <v>1</v>
      </c>
      <c r="G28" s="888">
        <f t="shared" si="2"/>
        <v>0.06</v>
      </c>
      <c r="H28" s="889">
        <v>134.333333333333</v>
      </c>
      <c r="I28" s="890">
        <f t="shared" si="3"/>
        <v>1020</v>
      </c>
      <c r="J28" s="891">
        <v>17000</v>
      </c>
      <c r="K28" s="765"/>
      <c r="L28" s="765"/>
      <c r="M28" s="851"/>
      <c r="N28" s="851"/>
      <c r="O28" s="851"/>
      <c r="P28" s="851"/>
      <c r="Q28" s="851"/>
      <c r="R28" s="851"/>
      <c r="S28" s="851"/>
      <c r="T28" s="851"/>
      <c r="U28" s="851"/>
      <c r="V28" s="851"/>
    </row>
    <row r="29" spans="1:22" s="657" customFormat="1" ht="15.75" hidden="1" customHeight="1" x14ac:dyDescent="0.25">
      <c r="A29" s="1069" t="s">
        <v>139</v>
      </c>
      <c r="B29" s="1070">
        <v>100</v>
      </c>
      <c r="C29" s="1071">
        <v>150</v>
      </c>
      <c r="D29" s="1072">
        <v>3000</v>
      </c>
      <c r="E29" s="954">
        <v>2</v>
      </c>
      <c r="F29" s="887">
        <v>1</v>
      </c>
      <c r="G29" s="888">
        <f t="shared" si="2"/>
        <v>4.4999999999999998E-2</v>
      </c>
      <c r="H29" s="889">
        <v>135.333333333333</v>
      </c>
      <c r="I29" s="890">
        <f t="shared" si="3"/>
        <v>765</v>
      </c>
      <c r="J29" s="891">
        <v>17000</v>
      </c>
      <c r="K29" s="765"/>
      <c r="L29" s="765"/>
      <c r="M29" s="851"/>
      <c r="N29" s="851"/>
      <c r="O29" s="851"/>
      <c r="P29" s="851"/>
      <c r="Q29" s="851"/>
      <c r="R29" s="851"/>
      <c r="S29" s="851"/>
      <c r="T29" s="851"/>
      <c r="U29" s="851"/>
      <c r="V29" s="851"/>
    </row>
    <row r="30" spans="1:22" s="657" customFormat="1" ht="15.75" customHeight="1" x14ac:dyDescent="0.25">
      <c r="A30" s="882" t="s">
        <v>139</v>
      </c>
      <c r="B30" s="883">
        <v>100</v>
      </c>
      <c r="C30" s="884">
        <v>150</v>
      </c>
      <c r="D30" s="885">
        <v>6000</v>
      </c>
      <c r="E30" s="954">
        <v>2</v>
      </c>
      <c r="F30" s="887">
        <v>1</v>
      </c>
      <c r="G30" s="888">
        <f t="shared" si="2"/>
        <v>0.09</v>
      </c>
      <c r="H30" s="889">
        <v>136.333333333333</v>
      </c>
      <c r="I30" s="890">
        <f t="shared" si="3"/>
        <v>1530</v>
      </c>
      <c r="J30" s="891">
        <v>17000</v>
      </c>
      <c r="K30" s="765"/>
      <c r="L30" s="765"/>
      <c r="M30" s="851"/>
      <c r="N30" s="851"/>
      <c r="O30" s="851"/>
      <c r="P30" s="851"/>
      <c r="Q30" s="851"/>
      <c r="R30" s="851"/>
      <c r="S30" s="851"/>
      <c r="T30" s="851"/>
      <c r="U30" s="851"/>
      <c r="V30" s="851"/>
    </row>
    <row r="31" spans="1:22" s="657" customFormat="1" ht="15.75" hidden="1" customHeight="1" x14ac:dyDescent="0.25">
      <c r="A31" s="1069" t="s">
        <v>139</v>
      </c>
      <c r="B31" s="1070">
        <v>100</v>
      </c>
      <c r="C31" s="1071">
        <v>200</v>
      </c>
      <c r="D31" s="1072">
        <v>3000</v>
      </c>
      <c r="E31" s="954">
        <v>2</v>
      </c>
      <c r="F31" s="887">
        <v>1</v>
      </c>
      <c r="G31" s="888">
        <f t="shared" si="2"/>
        <v>0.06</v>
      </c>
      <c r="H31" s="889">
        <v>137.333333333333</v>
      </c>
      <c r="I31" s="890">
        <f t="shared" si="3"/>
        <v>1020</v>
      </c>
      <c r="J31" s="891">
        <v>17000</v>
      </c>
      <c r="K31" s="765"/>
      <c r="L31" s="765"/>
      <c r="M31" s="851"/>
      <c r="N31" s="851"/>
      <c r="O31" s="851"/>
      <c r="P31" s="851"/>
      <c r="Q31" s="851"/>
      <c r="R31" s="851"/>
      <c r="S31" s="851"/>
      <c r="T31" s="851"/>
      <c r="U31" s="851"/>
      <c r="V31" s="851"/>
    </row>
    <row r="32" spans="1:22" s="657" customFormat="1" ht="15.75" customHeight="1" x14ac:dyDescent="0.25">
      <c r="A32" s="882" t="s">
        <v>139</v>
      </c>
      <c r="B32" s="883">
        <v>100</v>
      </c>
      <c r="C32" s="884">
        <v>200</v>
      </c>
      <c r="D32" s="885">
        <v>6000</v>
      </c>
      <c r="E32" s="954">
        <v>2</v>
      </c>
      <c r="F32" s="887">
        <v>1</v>
      </c>
      <c r="G32" s="888">
        <f t="shared" si="2"/>
        <v>0.12</v>
      </c>
      <c r="H32" s="889">
        <v>138.333333333333</v>
      </c>
      <c r="I32" s="890">
        <f t="shared" si="3"/>
        <v>2040</v>
      </c>
      <c r="J32" s="891">
        <v>17000</v>
      </c>
      <c r="K32" s="765"/>
      <c r="L32" s="765"/>
      <c r="M32" s="851"/>
      <c r="N32" s="851"/>
      <c r="O32" s="851"/>
      <c r="P32" s="851"/>
      <c r="Q32" s="851"/>
      <c r="R32" s="851"/>
      <c r="S32" s="851"/>
      <c r="T32" s="851"/>
      <c r="U32" s="851"/>
      <c r="V32" s="851"/>
    </row>
    <row r="33" spans="1:22" s="657" customFormat="1" ht="15.75" hidden="1" customHeight="1" x14ac:dyDescent="0.25">
      <c r="A33" s="1069" t="s">
        <v>139</v>
      </c>
      <c r="B33" s="1070">
        <v>150</v>
      </c>
      <c r="C33" s="1071">
        <v>150</v>
      </c>
      <c r="D33" s="1072">
        <v>3000</v>
      </c>
      <c r="E33" s="954">
        <v>2</v>
      </c>
      <c r="F33" s="887">
        <v>1</v>
      </c>
      <c r="G33" s="888">
        <f t="shared" si="2"/>
        <v>6.7500000000000004E-2</v>
      </c>
      <c r="H33" s="889">
        <v>139.333333333333</v>
      </c>
      <c r="I33" s="890">
        <f t="shared" si="3"/>
        <v>1147.5</v>
      </c>
      <c r="J33" s="891">
        <v>17000</v>
      </c>
      <c r="K33" s="765"/>
      <c r="L33" s="765"/>
      <c r="M33" s="851"/>
      <c r="N33" s="851"/>
      <c r="O33" s="851"/>
      <c r="P33" s="851"/>
      <c r="Q33" s="851"/>
      <c r="R33" s="851"/>
      <c r="S33" s="851"/>
      <c r="T33" s="851"/>
      <c r="U33" s="851"/>
      <c r="V33" s="851"/>
    </row>
    <row r="34" spans="1:22" s="657" customFormat="1" ht="15.75" customHeight="1" x14ac:dyDescent="0.25">
      <c r="A34" s="882" t="s">
        <v>139</v>
      </c>
      <c r="B34" s="883">
        <v>150</v>
      </c>
      <c r="C34" s="884">
        <v>150</v>
      </c>
      <c r="D34" s="885">
        <v>6000</v>
      </c>
      <c r="E34" s="954">
        <v>2</v>
      </c>
      <c r="F34" s="887">
        <v>1</v>
      </c>
      <c r="G34" s="888">
        <f t="shared" si="2"/>
        <v>0.13500000000000001</v>
      </c>
      <c r="H34" s="889">
        <v>140.333333333333</v>
      </c>
      <c r="I34" s="890">
        <f t="shared" si="3"/>
        <v>2295</v>
      </c>
      <c r="J34" s="891">
        <v>17000</v>
      </c>
      <c r="K34" s="765"/>
      <c r="L34" s="765"/>
      <c r="M34" s="851"/>
      <c r="N34" s="851"/>
      <c r="O34" s="851"/>
      <c r="P34" s="851"/>
      <c r="Q34" s="851"/>
      <c r="R34" s="851"/>
      <c r="S34" s="851"/>
      <c r="T34" s="851"/>
      <c r="U34" s="851"/>
      <c r="V34" s="851"/>
    </row>
    <row r="35" spans="1:22" s="657" customFormat="1" ht="15.75" hidden="1" customHeight="1" x14ac:dyDescent="0.25">
      <c r="A35" s="1069" t="s">
        <v>139</v>
      </c>
      <c r="B35" s="1070">
        <v>150</v>
      </c>
      <c r="C35" s="1071">
        <v>200</v>
      </c>
      <c r="D35" s="1072">
        <v>3000</v>
      </c>
      <c r="E35" s="954">
        <v>2</v>
      </c>
      <c r="F35" s="887">
        <v>1</v>
      </c>
      <c r="G35" s="888">
        <f t="shared" si="2"/>
        <v>0.09</v>
      </c>
      <c r="H35" s="889">
        <v>141.333333333333</v>
      </c>
      <c r="I35" s="890">
        <f t="shared" si="3"/>
        <v>1530</v>
      </c>
      <c r="J35" s="891">
        <v>17000</v>
      </c>
      <c r="K35" s="765"/>
      <c r="L35" s="765"/>
      <c r="M35" s="851"/>
      <c r="N35" s="851"/>
      <c r="O35" s="851"/>
      <c r="P35" s="851"/>
      <c r="Q35" s="851"/>
      <c r="R35" s="851"/>
      <c r="S35" s="851"/>
      <c r="T35" s="851"/>
      <c r="U35" s="851"/>
      <c r="V35" s="851"/>
    </row>
    <row r="36" spans="1:22" s="657" customFormat="1" ht="15.75" customHeight="1" x14ac:dyDescent="0.25">
      <c r="A36" s="882" t="s">
        <v>139</v>
      </c>
      <c r="B36" s="883">
        <v>150</v>
      </c>
      <c r="C36" s="884">
        <v>200</v>
      </c>
      <c r="D36" s="885">
        <v>6000</v>
      </c>
      <c r="E36" s="954">
        <v>2</v>
      </c>
      <c r="F36" s="887">
        <v>1</v>
      </c>
      <c r="G36" s="888">
        <f t="shared" si="2"/>
        <v>0.18</v>
      </c>
      <c r="H36" s="889">
        <v>142.333333333333</v>
      </c>
      <c r="I36" s="890">
        <f t="shared" si="3"/>
        <v>3060</v>
      </c>
      <c r="J36" s="891">
        <v>17000</v>
      </c>
      <c r="K36" s="765"/>
      <c r="L36" s="765"/>
      <c r="M36" s="851"/>
      <c r="N36" s="851"/>
      <c r="O36" s="851"/>
      <c r="P36" s="851"/>
      <c r="Q36" s="851"/>
      <c r="R36" s="851"/>
      <c r="S36" s="851"/>
      <c r="T36" s="851"/>
      <c r="U36" s="851"/>
      <c r="V36" s="851"/>
    </row>
    <row r="37" spans="1:22" s="657" customFormat="1" ht="15.75" hidden="1" customHeight="1" x14ac:dyDescent="0.25">
      <c r="A37" s="1069" t="s">
        <v>139</v>
      </c>
      <c r="B37" s="1070">
        <v>200</v>
      </c>
      <c r="C37" s="1071">
        <v>200</v>
      </c>
      <c r="D37" s="1072">
        <v>3000</v>
      </c>
      <c r="E37" s="954">
        <v>2</v>
      </c>
      <c r="F37" s="887">
        <v>1</v>
      </c>
      <c r="G37" s="888">
        <f t="shared" si="2"/>
        <v>0.12</v>
      </c>
      <c r="H37" s="889">
        <v>141.333333333333</v>
      </c>
      <c r="I37" s="890">
        <f t="shared" si="3"/>
        <v>2040</v>
      </c>
      <c r="J37" s="891">
        <v>17000</v>
      </c>
      <c r="K37" s="765"/>
      <c r="L37" s="765"/>
      <c r="M37" s="851"/>
      <c r="N37" s="851"/>
      <c r="O37" s="851"/>
      <c r="P37" s="851"/>
      <c r="Q37" s="851"/>
      <c r="R37" s="851"/>
      <c r="S37" s="851"/>
      <c r="T37" s="851"/>
      <c r="U37" s="851"/>
      <c r="V37" s="851"/>
    </row>
    <row r="38" spans="1:22" s="657" customFormat="1" ht="15.75" customHeight="1" thickBot="1" x14ac:dyDescent="0.3">
      <c r="A38" s="892" t="s">
        <v>139</v>
      </c>
      <c r="B38" s="893">
        <v>200</v>
      </c>
      <c r="C38" s="894">
        <v>200</v>
      </c>
      <c r="D38" s="895">
        <v>6000</v>
      </c>
      <c r="E38" s="955">
        <v>2</v>
      </c>
      <c r="F38" s="897">
        <v>1</v>
      </c>
      <c r="G38" s="898">
        <f t="shared" si="2"/>
        <v>0.24</v>
      </c>
      <c r="H38" s="899">
        <v>142.333333333333</v>
      </c>
      <c r="I38" s="900">
        <f t="shared" si="3"/>
        <v>4080</v>
      </c>
      <c r="J38" s="891">
        <v>17000</v>
      </c>
      <c r="K38" s="765"/>
      <c r="L38" s="765"/>
      <c r="M38" s="851"/>
      <c r="N38" s="851"/>
      <c r="O38" s="851"/>
      <c r="P38" s="851"/>
      <c r="Q38" s="851"/>
      <c r="R38" s="851"/>
      <c r="S38" s="851"/>
      <c r="T38" s="851"/>
      <c r="U38" s="851"/>
      <c r="V38" s="851"/>
    </row>
    <row r="39" spans="1:22" s="867" customFormat="1" ht="9" customHeight="1" x14ac:dyDescent="0.25">
      <c r="A39" s="857"/>
      <c r="B39" s="858"/>
      <c r="C39" s="858"/>
      <c r="D39" s="858"/>
      <c r="E39" s="859"/>
      <c r="F39" s="860"/>
      <c r="G39" s="861"/>
      <c r="H39" s="862"/>
      <c r="I39" s="863"/>
      <c r="J39" s="864"/>
      <c r="K39" s="865"/>
      <c r="L39" s="865"/>
      <c r="M39" s="866"/>
      <c r="N39" s="866"/>
      <c r="O39" s="866"/>
      <c r="P39" s="866"/>
      <c r="Q39" s="866"/>
      <c r="R39" s="866"/>
      <c r="S39" s="866"/>
      <c r="T39" s="866"/>
      <c r="U39" s="866"/>
      <c r="V39" s="866"/>
    </row>
    <row r="40" spans="1:22" s="657" customFormat="1" ht="15" customHeight="1" x14ac:dyDescent="0.25">
      <c r="A40" s="1252" t="s">
        <v>14</v>
      </c>
      <c r="B40" s="1253"/>
      <c r="C40" s="1253"/>
      <c r="D40" s="1253"/>
      <c r="E40" s="1253"/>
      <c r="F40" s="1253"/>
      <c r="G40" s="1253"/>
      <c r="H40" s="1253"/>
      <c r="I40" s="1253"/>
      <c r="J40" s="1253"/>
      <c r="K40" s="765"/>
      <c r="L40" s="765"/>
      <c r="M40" s="851"/>
      <c r="N40" s="851"/>
      <c r="O40" s="851"/>
      <c r="P40" s="851"/>
      <c r="Q40" s="851"/>
      <c r="R40" s="851"/>
      <c r="S40" s="851"/>
      <c r="T40" s="851"/>
      <c r="U40" s="851"/>
      <c r="V40" s="851"/>
    </row>
    <row r="41" spans="1:22" s="657" customFormat="1" ht="14.25" customHeight="1" x14ac:dyDescent="0.25">
      <c r="A41" s="1254" t="s">
        <v>136</v>
      </c>
      <c r="B41" s="1253"/>
      <c r="C41" s="1253"/>
      <c r="D41" s="1253"/>
      <c r="E41" s="1253"/>
      <c r="F41" s="1253"/>
      <c r="G41" s="1253"/>
      <c r="H41" s="1253"/>
      <c r="I41" s="1253"/>
      <c r="J41" s="1253"/>
      <c r="K41" s="765"/>
      <c r="L41" s="765"/>
      <c r="M41" s="851"/>
      <c r="N41" s="851"/>
      <c r="O41" s="851"/>
      <c r="P41" s="851"/>
      <c r="Q41" s="851"/>
      <c r="R41" s="851"/>
      <c r="S41" s="851"/>
      <c r="T41" s="851"/>
      <c r="U41" s="851"/>
      <c r="V41" s="851"/>
    </row>
    <row r="42" spans="1:22" s="657" customFormat="1" ht="33" customHeight="1" x14ac:dyDescent="0.25">
      <c r="A42" s="1254" t="s">
        <v>149</v>
      </c>
      <c r="B42" s="1253"/>
      <c r="C42" s="1253"/>
      <c r="D42" s="1253"/>
      <c r="E42" s="1253"/>
      <c r="F42" s="1253"/>
      <c r="G42" s="1253"/>
      <c r="H42" s="1253"/>
      <c r="I42" s="1253"/>
      <c r="J42" s="1253"/>
      <c r="K42" s="765"/>
      <c r="L42" s="765"/>
      <c r="M42" s="851"/>
      <c r="N42" s="851"/>
      <c r="O42" s="851"/>
      <c r="P42" s="851"/>
      <c r="Q42" s="851"/>
      <c r="R42" s="851"/>
      <c r="S42" s="851"/>
      <c r="T42" s="851"/>
      <c r="U42" s="851"/>
      <c r="V42" s="851"/>
    </row>
    <row r="43" spans="1:22" s="657" customFormat="1" ht="15.75" customHeight="1" x14ac:dyDescent="0.25">
      <c r="A43" s="1265" t="s">
        <v>15</v>
      </c>
      <c r="B43" s="1253"/>
      <c r="C43" s="1253"/>
      <c r="D43" s="1253"/>
      <c r="E43" s="1253"/>
      <c r="F43" s="1253"/>
      <c r="G43" s="1253"/>
      <c r="H43" s="1253"/>
      <c r="I43" s="1253"/>
      <c r="J43" s="1253"/>
      <c r="K43" s="765"/>
      <c r="L43" s="765"/>
      <c r="M43" s="851"/>
      <c r="N43" s="851"/>
      <c r="O43" s="851"/>
      <c r="P43" s="851"/>
      <c r="Q43" s="851"/>
      <c r="R43" s="851"/>
      <c r="S43" s="851"/>
      <c r="T43" s="851"/>
      <c r="U43" s="851"/>
      <c r="V43" s="851"/>
    </row>
    <row r="44" spans="1:22" ht="37.5" customHeight="1" x14ac:dyDescent="0.25">
      <c r="A44" s="1266" t="s">
        <v>0</v>
      </c>
      <c r="B44" s="1266"/>
      <c r="C44" s="1266"/>
      <c r="D44" s="1266"/>
      <c r="E44" s="1266"/>
      <c r="F44" s="1266"/>
      <c r="G44" s="1266"/>
      <c r="H44" s="1266"/>
      <c r="I44" s="1266"/>
      <c r="J44" s="1266"/>
      <c r="K44" s="837"/>
      <c r="L44" s="837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0.25" customHeight="1" thickBot="1" x14ac:dyDescent="0.3">
      <c r="A45" s="1267"/>
      <c r="B45" s="1267"/>
      <c r="C45" s="1267"/>
      <c r="D45" s="1267"/>
      <c r="E45" s="1267"/>
      <c r="F45" s="1267"/>
      <c r="G45" s="1267"/>
      <c r="H45" s="1267"/>
      <c r="I45" s="1267"/>
      <c r="J45" s="1267"/>
      <c r="K45" s="837"/>
      <c r="L45" s="837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30" customHeight="1" x14ac:dyDescent="0.25">
      <c r="A46" s="1268" t="s">
        <v>1</v>
      </c>
      <c r="B46" s="868" t="s">
        <v>2</v>
      </c>
      <c r="C46" s="868" t="s">
        <v>3</v>
      </c>
      <c r="D46" s="868" t="s">
        <v>4</v>
      </c>
      <c r="E46" s="1270" t="s">
        <v>5</v>
      </c>
      <c r="F46" s="1270" t="s">
        <v>6</v>
      </c>
      <c r="G46" s="1272"/>
      <c r="H46" s="1272"/>
      <c r="I46" s="1273" t="s">
        <v>7</v>
      </c>
      <c r="J46" s="1274"/>
      <c r="K46" s="869"/>
      <c r="L46" s="869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6.5" customHeight="1" x14ac:dyDescent="0.25">
      <c r="A47" s="1269"/>
      <c r="B47" s="927" t="s">
        <v>8</v>
      </c>
      <c r="C47" s="927" t="s">
        <v>8</v>
      </c>
      <c r="D47" s="927" t="s">
        <v>8</v>
      </c>
      <c r="E47" s="1271"/>
      <c r="F47" s="928" t="s">
        <v>9</v>
      </c>
      <c r="G47" s="929" t="s">
        <v>10</v>
      </c>
      <c r="H47" s="930" t="s">
        <v>11</v>
      </c>
      <c r="I47" s="931" t="s">
        <v>12</v>
      </c>
      <c r="J47" s="932" t="s">
        <v>13</v>
      </c>
      <c r="K47" s="870"/>
      <c r="L47" s="870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hidden="1" customHeight="1" x14ac:dyDescent="0.25">
      <c r="A48" s="1076" t="s">
        <v>16</v>
      </c>
      <c r="B48" s="1077">
        <v>25</v>
      </c>
      <c r="C48" s="1078">
        <v>100</v>
      </c>
      <c r="D48" s="1079">
        <v>3000</v>
      </c>
      <c r="E48" s="936">
        <v>1</v>
      </c>
      <c r="F48" s="921">
        <v>1</v>
      </c>
      <c r="G48" s="905">
        <f t="shared" ref="G48:G65" si="4">B48*C48*D48/1000000000</f>
        <v>7.4999999999999997E-3</v>
      </c>
      <c r="H48" s="922">
        <f t="shared" ref="H48:H65" si="5">F48/G48</f>
        <v>133.33333333333334</v>
      </c>
      <c r="I48" s="939">
        <f t="shared" ref="I48:I65" si="6">G48*J48</f>
        <v>135</v>
      </c>
      <c r="J48" s="942">
        <v>18000</v>
      </c>
      <c r="K48" s="837"/>
      <c r="L48" s="837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hidden="1" customHeight="1" x14ac:dyDescent="0.25">
      <c r="A49" s="1080" t="s">
        <v>16</v>
      </c>
      <c r="B49" s="1081">
        <v>25</v>
      </c>
      <c r="C49" s="1082">
        <v>100</v>
      </c>
      <c r="D49" s="1083">
        <v>4000</v>
      </c>
      <c r="E49" s="937">
        <v>1</v>
      </c>
      <c r="F49" s="923">
        <v>1</v>
      </c>
      <c r="G49" s="908">
        <f t="shared" si="4"/>
        <v>0.01</v>
      </c>
      <c r="H49" s="924">
        <f>F49/G49</f>
        <v>100</v>
      </c>
      <c r="I49" s="940">
        <f t="shared" si="6"/>
        <v>180</v>
      </c>
      <c r="J49" s="943">
        <v>18000</v>
      </c>
      <c r="K49" s="837"/>
      <c r="L49" s="837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hidden="1" customHeight="1" x14ac:dyDescent="0.25">
      <c r="A50" s="1080" t="s">
        <v>16</v>
      </c>
      <c r="B50" s="1081">
        <v>25</v>
      </c>
      <c r="C50" s="1082">
        <v>100</v>
      </c>
      <c r="D50" s="1083">
        <v>5000</v>
      </c>
      <c r="E50" s="937">
        <v>1</v>
      </c>
      <c r="F50" s="923">
        <v>1</v>
      </c>
      <c r="G50" s="908">
        <f t="shared" si="4"/>
        <v>1.2500000000000001E-2</v>
      </c>
      <c r="H50" s="924">
        <f t="shared" si="5"/>
        <v>80</v>
      </c>
      <c r="I50" s="940">
        <f t="shared" si="6"/>
        <v>225</v>
      </c>
      <c r="J50" s="943">
        <v>18000</v>
      </c>
      <c r="K50" s="837"/>
      <c r="L50" s="837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9" customHeight="1" x14ac:dyDescent="0.25">
      <c r="A51" s="934" t="s">
        <v>16</v>
      </c>
      <c r="B51" s="906">
        <v>25</v>
      </c>
      <c r="C51" s="836">
        <v>100</v>
      </c>
      <c r="D51" s="907">
        <v>6000</v>
      </c>
      <c r="E51" s="937">
        <v>1</v>
      </c>
      <c r="F51" s="923">
        <v>1</v>
      </c>
      <c r="G51" s="908">
        <f t="shared" si="4"/>
        <v>1.4999999999999999E-2</v>
      </c>
      <c r="H51" s="924">
        <f t="shared" si="5"/>
        <v>66.666666666666671</v>
      </c>
      <c r="I51" s="940">
        <f t="shared" si="6"/>
        <v>315</v>
      </c>
      <c r="J51" s="943">
        <v>21000</v>
      </c>
      <c r="K51" s="837"/>
      <c r="L51" s="837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hidden="1" customHeight="1" x14ac:dyDescent="0.25">
      <c r="A52" s="1080" t="s">
        <v>16</v>
      </c>
      <c r="B52" s="1081">
        <v>25</v>
      </c>
      <c r="C52" s="1082">
        <v>150</v>
      </c>
      <c r="D52" s="1083">
        <v>3000</v>
      </c>
      <c r="E52" s="937">
        <v>1</v>
      </c>
      <c r="F52" s="923">
        <v>1</v>
      </c>
      <c r="G52" s="908">
        <f t="shared" si="4"/>
        <v>1.125E-2</v>
      </c>
      <c r="H52" s="924">
        <f t="shared" si="5"/>
        <v>88.888888888888886</v>
      </c>
      <c r="I52" s="940">
        <f t="shared" si="6"/>
        <v>236.25</v>
      </c>
      <c r="J52" s="943">
        <v>21000</v>
      </c>
      <c r="K52" s="837"/>
      <c r="L52" s="837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hidden="1" customHeight="1" x14ac:dyDescent="0.25">
      <c r="A53" s="1080" t="s">
        <v>16</v>
      </c>
      <c r="B53" s="1081">
        <v>25</v>
      </c>
      <c r="C53" s="1082">
        <v>150</v>
      </c>
      <c r="D53" s="1083">
        <v>4000</v>
      </c>
      <c r="E53" s="937">
        <v>1</v>
      </c>
      <c r="F53" s="923">
        <v>1</v>
      </c>
      <c r="G53" s="908">
        <f t="shared" si="4"/>
        <v>1.4999999999999999E-2</v>
      </c>
      <c r="H53" s="924">
        <f t="shared" si="5"/>
        <v>66.666666666666671</v>
      </c>
      <c r="I53" s="940">
        <f t="shared" si="6"/>
        <v>315</v>
      </c>
      <c r="J53" s="943">
        <v>21000</v>
      </c>
      <c r="K53" s="837"/>
      <c r="L53" s="837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hidden="1" customHeight="1" x14ac:dyDescent="0.25">
      <c r="A54" s="1080" t="s">
        <v>16</v>
      </c>
      <c r="B54" s="1081">
        <v>25</v>
      </c>
      <c r="C54" s="1082">
        <v>150</v>
      </c>
      <c r="D54" s="1083">
        <v>5000</v>
      </c>
      <c r="E54" s="937">
        <v>1</v>
      </c>
      <c r="F54" s="923">
        <v>1</v>
      </c>
      <c r="G54" s="908">
        <f t="shared" si="4"/>
        <v>1.8749999999999999E-2</v>
      </c>
      <c r="H54" s="924">
        <f t="shared" si="5"/>
        <v>53.333333333333336</v>
      </c>
      <c r="I54" s="940">
        <f t="shared" si="6"/>
        <v>393.75</v>
      </c>
      <c r="J54" s="943">
        <v>21000</v>
      </c>
      <c r="K54" s="837"/>
      <c r="L54" s="837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thickBot="1" x14ac:dyDescent="0.3">
      <c r="A55" s="935" t="s">
        <v>16</v>
      </c>
      <c r="B55" s="909">
        <v>25</v>
      </c>
      <c r="C55" s="910">
        <v>150</v>
      </c>
      <c r="D55" s="911">
        <v>6000</v>
      </c>
      <c r="E55" s="938">
        <v>1</v>
      </c>
      <c r="F55" s="925">
        <v>1</v>
      </c>
      <c r="G55" s="912">
        <f t="shared" si="4"/>
        <v>2.2499999999999999E-2</v>
      </c>
      <c r="H55" s="926">
        <f t="shared" si="5"/>
        <v>44.444444444444443</v>
      </c>
      <c r="I55" s="941">
        <f t="shared" si="6"/>
        <v>472.5</v>
      </c>
      <c r="J55" s="943">
        <v>21000</v>
      </c>
      <c r="K55" s="837"/>
      <c r="L55" s="837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944" t="s">
        <v>16</v>
      </c>
      <c r="B56" s="1073">
        <v>40</v>
      </c>
      <c r="C56" s="1074">
        <v>100</v>
      </c>
      <c r="D56" s="1075">
        <v>6000</v>
      </c>
      <c r="E56" s="945">
        <v>1</v>
      </c>
      <c r="F56" s="946">
        <v>1</v>
      </c>
      <c r="G56" s="933">
        <f t="shared" si="4"/>
        <v>2.4E-2</v>
      </c>
      <c r="H56" s="947">
        <f t="shared" si="5"/>
        <v>41.666666666666664</v>
      </c>
      <c r="I56" s="948">
        <f t="shared" si="6"/>
        <v>504</v>
      </c>
      <c r="J56" s="943">
        <v>21000</v>
      </c>
      <c r="K56" s="837"/>
      <c r="L56" s="837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hidden="1" customHeight="1" x14ac:dyDescent="0.25">
      <c r="A57" s="934" t="s">
        <v>16</v>
      </c>
      <c r="B57" s="906">
        <v>30</v>
      </c>
      <c r="C57" s="836">
        <v>125</v>
      </c>
      <c r="D57" s="907">
        <v>6000</v>
      </c>
      <c r="E57" s="937">
        <v>1</v>
      </c>
      <c r="F57" s="923">
        <v>1</v>
      </c>
      <c r="G57" s="908">
        <f t="shared" si="4"/>
        <v>2.2499999999999999E-2</v>
      </c>
      <c r="H57" s="924">
        <f t="shared" si="5"/>
        <v>44.444444444444443</v>
      </c>
      <c r="I57" s="940">
        <f t="shared" si="6"/>
        <v>472.5</v>
      </c>
      <c r="J57" s="943">
        <v>21000</v>
      </c>
      <c r="K57" s="837"/>
      <c r="L57" s="837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934" t="s">
        <v>16</v>
      </c>
      <c r="B58" s="906">
        <v>40</v>
      </c>
      <c r="C58" s="836">
        <v>200</v>
      </c>
      <c r="D58" s="907">
        <v>6000</v>
      </c>
      <c r="E58" s="937">
        <v>1</v>
      </c>
      <c r="F58" s="923">
        <v>1</v>
      </c>
      <c r="G58" s="908">
        <f t="shared" si="4"/>
        <v>4.8000000000000001E-2</v>
      </c>
      <c r="H58" s="924">
        <f t="shared" si="5"/>
        <v>20.833333333333332</v>
      </c>
      <c r="I58" s="940">
        <f>G58*J58</f>
        <v>1008</v>
      </c>
      <c r="J58" s="943">
        <v>21000</v>
      </c>
      <c r="K58" s="837"/>
      <c r="L58" s="837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934" t="s">
        <v>16</v>
      </c>
      <c r="B59" s="906">
        <v>50</v>
      </c>
      <c r="C59" s="836">
        <v>100</v>
      </c>
      <c r="D59" s="907">
        <v>6000</v>
      </c>
      <c r="E59" s="937">
        <v>1</v>
      </c>
      <c r="F59" s="923">
        <v>1</v>
      </c>
      <c r="G59" s="908">
        <f t="shared" si="4"/>
        <v>0.03</v>
      </c>
      <c r="H59" s="924">
        <f t="shared" si="5"/>
        <v>33.333333333333336</v>
      </c>
      <c r="I59" s="940">
        <f t="shared" si="6"/>
        <v>630</v>
      </c>
      <c r="J59" s="943">
        <v>21000</v>
      </c>
      <c r="K59" s="837"/>
      <c r="L59" s="837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934" t="s">
        <v>16</v>
      </c>
      <c r="B60" s="906">
        <v>50</v>
      </c>
      <c r="C60" s="836">
        <v>125</v>
      </c>
      <c r="D60" s="907">
        <v>6000</v>
      </c>
      <c r="E60" s="937">
        <v>1</v>
      </c>
      <c r="F60" s="923">
        <v>1</v>
      </c>
      <c r="G60" s="908">
        <f t="shared" si="4"/>
        <v>3.7499999999999999E-2</v>
      </c>
      <c r="H60" s="924">
        <f t="shared" si="5"/>
        <v>26.666666666666668</v>
      </c>
      <c r="I60" s="940">
        <f t="shared" si="6"/>
        <v>787.5</v>
      </c>
      <c r="J60" s="943">
        <v>21000</v>
      </c>
      <c r="K60" s="837"/>
      <c r="L60" s="837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934" t="s">
        <v>16</v>
      </c>
      <c r="B61" s="906">
        <v>50</v>
      </c>
      <c r="C61" s="836">
        <v>150</v>
      </c>
      <c r="D61" s="907">
        <v>5000</v>
      </c>
      <c r="E61" s="937">
        <v>1</v>
      </c>
      <c r="F61" s="923">
        <v>1</v>
      </c>
      <c r="G61" s="908">
        <f t="shared" si="4"/>
        <v>3.7499999999999999E-2</v>
      </c>
      <c r="H61" s="924">
        <f t="shared" si="5"/>
        <v>26.666666666666668</v>
      </c>
      <c r="I61" s="940">
        <f t="shared" si="6"/>
        <v>787.5</v>
      </c>
      <c r="J61" s="943">
        <v>21000</v>
      </c>
      <c r="K61" s="837"/>
      <c r="L61" s="837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934" t="s">
        <v>16</v>
      </c>
      <c r="B62" s="906">
        <v>50</v>
      </c>
      <c r="C62" s="836">
        <v>150</v>
      </c>
      <c r="D62" s="907">
        <v>6000</v>
      </c>
      <c r="E62" s="937">
        <v>1</v>
      </c>
      <c r="F62" s="923">
        <v>1</v>
      </c>
      <c r="G62" s="908">
        <f t="shared" si="4"/>
        <v>4.4999999999999998E-2</v>
      </c>
      <c r="H62" s="924">
        <f t="shared" si="5"/>
        <v>22.222222222222221</v>
      </c>
      <c r="I62" s="940">
        <f t="shared" si="6"/>
        <v>945</v>
      </c>
      <c r="J62" s="943">
        <v>21000</v>
      </c>
      <c r="K62" s="837"/>
      <c r="L62" s="837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934" t="s">
        <v>16</v>
      </c>
      <c r="B63" s="906">
        <v>50</v>
      </c>
      <c r="C63" s="836">
        <v>200</v>
      </c>
      <c r="D63" s="907">
        <v>6000</v>
      </c>
      <c r="E63" s="937">
        <v>1</v>
      </c>
      <c r="F63" s="923">
        <v>1</v>
      </c>
      <c r="G63" s="908">
        <f t="shared" si="4"/>
        <v>0.06</v>
      </c>
      <c r="H63" s="924">
        <f t="shared" si="5"/>
        <v>16.666666666666668</v>
      </c>
      <c r="I63" s="940">
        <f t="shared" si="6"/>
        <v>1260</v>
      </c>
      <c r="J63" s="943">
        <v>21000</v>
      </c>
      <c r="K63" s="837"/>
      <c r="L63" s="837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934" t="s">
        <v>16</v>
      </c>
      <c r="B64" s="906">
        <v>60</v>
      </c>
      <c r="C64" s="836">
        <v>100</v>
      </c>
      <c r="D64" s="907">
        <v>5000</v>
      </c>
      <c r="E64" s="937">
        <v>1</v>
      </c>
      <c r="F64" s="923">
        <v>1</v>
      </c>
      <c r="G64" s="908">
        <f t="shared" si="4"/>
        <v>0.03</v>
      </c>
      <c r="H64" s="924">
        <f t="shared" si="5"/>
        <v>33.333333333333336</v>
      </c>
      <c r="I64" s="940">
        <f t="shared" si="6"/>
        <v>630</v>
      </c>
      <c r="J64" s="943">
        <v>21000</v>
      </c>
      <c r="K64" s="837"/>
      <c r="L64" s="837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thickBot="1" x14ac:dyDescent="0.3">
      <c r="A65" s="935" t="s">
        <v>16</v>
      </c>
      <c r="B65" s="909">
        <v>60</v>
      </c>
      <c r="C65" s="910">
        <v>150</v>
      </c>
      <c r="D65" s="911">
        <v>6000</v>
      </c>
      <c r="E65" s="938">
        <v>1</v>
      </c>
      <c r="F65" s="925">
        <v>1</v>
      </c>
      <c r="G65" s="912">
        <f t="shared" si="4"/>
        <v>5.3999999999999999E-2</v>
      </c>
      <c r="H65" s="926">
        <f t="shared" si="5"/>
        <v>18.518518518518519</v>
      </c>
      <c r="I65" s="941">
        <f t="shared" si="6"/>
        <v>1134</v>
      </c>
      <c r="J65" s="943">
        <v>21000</v>
      </c>
      <c r="K65" s="837"/>
      <c r="L65" s="837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8.25" customHeight="1" x14ac:dyDescent="0.25">
      <c r="A66" s="913"/>
      <c r="B66" s="914"/>
      <c r="C66" s="914"/>
      <c r="D66" s="914"/>
      <c r="E66" s="915"/>
      <c r="F66" s="916"/>
      <c r="G66" s="917"/>
      <c r="H66" s="918"/>
      <c r="I66" s="919"/>
      <c r="J66" s="920"/>
      <c r="K66" s="837"/>
      <c r="L66" s="837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hidden="1" customHeight="1" x14ac:dyDescent="0.25">
      <c r="A67" s="1084" t="s">
        <v>17</v>
      </c>
      <c r="B67" s="1077">
        <v>25</v>
      </c>
      <c r="C67" s="1078">
        <v>100</v>
      </c>
      <c r="D67" s="1079">
        <v>3000</v>
      </c>
      <c r="E67" s="951">
        <v>2</v>
      </c>
      <c r="F67" s="921">
        <v>1</v>
      </c>
      <c r="G67" s="905">
        <f t="shared" ref="G67:G76" si="7">B67*C67*D67/1000000000</f>
        <v>7.4999999999999997E-3</v>
      </c>
      <c r="H67" s="922">
        <f t="shared" ref="H67:H76" si="8">F67/G67</f>
        <v>133.33333333333334</v>
      </c>
      <c r="I67" s="939">
        <f t="shared" ref="I67:I76" si="9">G67*J67</f>
        <v>112.5</v>
      </c>
      <c r="J67" s="942">
        <v>15000</v>
      </c>
      <c r="K67" s="837"/>
      <c r="L67" s="837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949" t="s">
        <v>17</v>
      </c>
      <c r="B68" s="906">
        <v>25</v>
      </c>
      <c r="C68" s="836">
        <v>100</v>
      </c>
      <c r="D68" s="907">
        <v>6000</v>
      </c>
      <c r="E68" s="952">
        <v>2</v>
      </c>
      <c r="F68" s="923">
        <v>1</v>
      </c>
      <c r="G68" s="908">
        <f t="shared" si="7"/>
        <v>1.4999999999999999E-2</v>
      </c>
      <c r="H68" s="924">
        <f t="shared" si="8"/>
        <v>66.666666666666671</v>
      </c>
      <c r="I68" s="940">
        <f t="shared" si="9"/>
        <v>255</v>
      </c>
      <c r="J68" s="943">
        <v>17000</v>
      </c>
      <c r="K68" s="837"/>
      <c r="L68" s="837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949" t="s">
        <v>17</v>
      </c>
      <c r="B69" s="906">
        <v>25</v>
      </c>
      <c r="C69" s="836">
        <v>125</v>
      </c>
      <c r="D69" s="907">
        <v>6000</v>
      </c>
      <c r="E69" s="952">
        <v>2</v>
      </c>
      <c r="F69" s="923">
        <v>1</v>
      </c>
      <c r="G69" s="908">
        <f t="shared" si="7"/>
        <v>1.8749999999999999E-2</v>
      </c>
      <c r="H69" s="924">
        <f t="shared" si="8"/>
        <v>53.333333333333336</v>
      </c>
      <c r="I69" s="940">
        <f t="shared" si="9"/>
        <v>318.75</v>
      </c>
      <c r="J69" s="943">
        <v>17000</v>
      </c>
      <c r="K69" s="837"/>
      <c r="L69" s="837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hidden="1" customHeight="1" x14ac:dyDescent="0.25">
      <c r="A70" s="1085" t="s">
        <v>17</v>
      </c>
      <c r="B70" s="1081">
        <v>25</v>
      </c>
      <c r="C70" s="1082">
        <v>150</v>
      </c>
      <c r="D70" s="1083">
        <v>3000</v>
      </c>
      <c r="E70" s="952">
        <v>2</v>
      </c>
      <c r="F70" s="923">
        <v>1</v>
      </c>
      <c r="G70" s="908">
        <f t="shared" si="7"/>
        <v>1.125E-2</v>
      </c>
      <c r="H70" s="924">
        <f t="shared" si="8"/>
        <v>88.888888888888886</v>
      </c>
      <c r="I70" s="940">
        <f t="shared" si="9"/>
        <v>191.25</v>
      </c>
      <c r="J70" s="943">
        <v>17000</v>
      </c>
      <c r="K70" s="837"/>
      <c r="L70" s="837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949" t="s">
        <v>17</v>
      </c>
      <c r="B71" s="906">
        <v>25</v>
      </c>
      <c r="C71" s="836">
        <v>150</v>
      </c>
      <c r="D71" s="907">
        <v>6000</v>
      </c>
      <c r="E71" s="952">
        <v>2</v>
      </c>
      <c r="F71" s="923">
        <v>1</v>
      </c>
      <c r="G71" s="908">
        <f t="shared" si="7"/>
        <v>2.2499999999999999E-2</v>
      </c>
      <c r="H71" s="924">
        <f t="shared" si="8"/>
        <v>44.444444444444443</v>
      </c>
      <c r="I71" s="940">
        <f t="shared" si="9"/>
        <v>382.5</v>
      </c>
      <c r="J71" s="943">
        <v>17000</v>
      </c>
      <c r="K71" s="837"/>
      <c r="L71" s="837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949" t="s">
        <v>17</v>
      </c>
      <c r="B72" s="906">
        <v>50</v>
      </c>
      <c r="C72" s="836">
        <v>100</v>
      </c>
      <c r="D72" s="907">
        <v>6000</v>
      </c>
      <c r="E72" s="952">
        <v>2</v>
      </c>
      <c r="F72" s="923">
        <v>1</v>
      </c>
      <c r="G72" s="908">
        <f t="shared" si="7"/>
        <v>0.03</v>
      </c>
      <c r="H72" s="924">
        <f t="shared" si="8"/>
        <v>33.333333333333336</v>
      </c>
      <c r="I72" s="940">
        <f t="shared" si="9"/>
        <v>510</v>
      </c>
      <c r="J72" s="943">
        <v>17000</v>
      </c>
      <c r="K72" s="837"/>
      <c r="L72" s="837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949" t="s">
        <v>17</v>
      </c>
      <c r="B73" s="906">
        <v>50</v>
      </c>
      <c r="C73" s="836">
        <v>125</v>
      </c>
      <c r="D73" s="907">
        <v>6000</v>
      </c>
      <c r="E73" s="952">
        <v>2</v>
      </c>
      <c r="F73" s="923">
        <v>1</v>
      </c>
      <c r="G73" s="908">
        <f t="shared" si="7"/>
        <v>3.7499999999999999E-2</v>
      </c>
      <c r="H73" s="924">
        <f t="shared" si="8"/>
        <v>26.666666666666668</v>
      </c>
      <c r="I73" s="940">
        <f t="shared" si="9"/>
        <v>637.5</v>
      </c>
      <c r="J73" s="943">
        <v>17000</v>
      </c>
      <c r="K73" s="837"/>
      <c r="L73" s="837"/>
      <c r="M73" s="1"/>
      <c r="N73" s="1"/>
      <c r="O73" s="87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949" t="s">
        <v>17</v>
      </c>
      <c r="B74" s="906">
        <v>50</v>
      </c>
      <c r="C74" s="836">
        <v>150</v>
      </c>
      <c r="D74" s="907">
        <v>6000</v>
      </c>
      <c r="E74" s="952">
        <v>2</v>
      </c>
      <c r="F74" s="923">
        <v>1</v>
      </c>
      <c r="G74" s="908">
        <f t="shared" si="7"/>
        <v>4.4999999999999998E-2</v>
      </c>
      <c r="H74" s="924">
        <f t="shared" si="8"/>
        <v>22.222222222222221</v>
      </c>
      <c r="I74" s="940">
        <f t="shared" si="9"/>
        <v>765</v>
      </c>
      <c r="J74" s="943">
        <v>17000</v>
      </c>
      <c r="K74" s="837"/>
      <c r="L74" s="837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949" t="s">
        <v>17</v>
      </c>
      <c r="B75" s="906">
        <v>60</v>
      </c>
      <c r="C75" s="836">
        <v>100</v>
      </c>
      <c r="D75" s="907">
        <v>6000</v>
      </c>
      <c r="E75" s="952">
        <v>2</v>
      </c>
      <c r="F75" s="923">
        <v>1</v>
      </c>
      <c r="G75" s="908">
        <f t="shared" si="7"/>
        <v>3.5999999999999997E-2</v>
      </c>
      <c r="H75" s="924">
        <f t="shared" si="8"/>
        <v>27.777777777777779</v>
      </c>
      <c r="I75" s="940">
        <f t="shared" si="9"/>
        <v>612</v>
      </c>
      <c r="J75" s="943">
        <v>17000</v>
      </c>
      <c r="K75" s="837"/>
      <c r="L75" s="837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thickBot="1" x14ac:dyDescent="0.3">
      <c r="A76" s="950" t="s">
        <v>17</v>
      </c>
      <c r="B76" s="909">
        <v>60</v>
      </c>
      <c r="C76" s="910">
        <v>150</v>
      </c>
      <c r="D76" s="911">
        <v>6000</v>
      </c>
      <c r="E76" s="953">
        <v>2</v>
      </c>
      <c r="F76" s="925">
        <v>1</v>
      </c>
      <c r="G76" s="912">
        <f t="shared" si="7"/>
        <v>5.3999999999999999E-2</v>
      </c>
      <c r="H76" s="926">
        <f t="shared" si="8"/>
        <v>18.518518518518519</v>
      </c>
      <c r="I76" s="941">
        <f t="shared" si="9"/>
        <v>918</v>
      </c>
      <c r="J76" s="943">
        <v>17000</v>
      </c>
      <c r="K76" s="837"/>
      <c r="L76" s="837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872"/>
      <c r="B77" s="873"/>
      <c r="C77" s="873"/>
      <c r="D77" s="873"/>
      <c r="E77" s="874"/>
      <c r="F77" s="875"/>
      <c r="G77" s="876"/>
      <c r="H77" s="877"/>
      <c r="I77" s="878"/>
      <c r="J77" s="943"/>
      <c r="K77" s="837"/>
      <c r="L77" s="837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customHeight="1" x14ac:dyDescent="0.25">
      <c r="A78" s="1252" t="s">
        <v>14</v>
      </c>
      <c r="B78" s="1253"/>
      <c r="C78" s="1253"/>
      <c r="D78" s="1253"/>
      <c r="E78" s="1253"/>
      <c r="F78" s="1253"/>
      <c r="G78" s="1253"/>
      <c r="H78" s="1253"/>
      <c r="I78" s="1253"/>
      <c r="J78" s="1253"/>
      <c r="K78" s="837"/>
      <c r="L78" s="837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25">
      <c r="A79" s="1254" t="s">
        <v>136</v>
      </c>
      <c r="B79" s="1253"/>
      <c r="C79" s="1253"/>
      <c r="D79" s="1253"/>
      <c r="E79" s="1253"/>
      <c r="F79" s="1253"/>
      <c r="G79" s="1253"/>
      <c r="H79" s="1253"/>
      <c r="I79" s="1253"/>
      <c r="J79" s="1253"/>
      <c r="K79" s="837"/>
      <c r="L79" s="837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customHeight="1" x14ac:dyDescent="0.25">
      <c r="A80" s="1254" t="s">
        <v>149</v>
      </c>
      <c r="B80" s="1253"/>
      <c r="C80" s="1253"/>
      <c r="D80" s="1253"/>
      <c r="E80" s="1253"/>
      <c r="F80" s="1253"/>
      <c r="G80" s="1253"/>
      <c r="H80" s="1253"/>
      <c r="I80" s="1253"/>
      <c r="J80" s="1253"/>
      <c r="K80" s="837"/>
      <c r="L80" s="837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65" t="s">
        <v>15</v>
      </c>
      <c r="B81" s="1253"/>
      <c r="C81" s="1253"/>
      <c r="D81" s="1253"/>
      <c r="E81" s="1253"/>
      <c r="F81" s="1253"/>
      <c r="G81" s="1253"/>
      <c r="H81" s="1253"/>
      <c r="I81" s="1253"/>
      <c r="J81" s="1253"/>
      <c r="K81" s="837"/>
      <c r="L81" s="837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837"/>
      <c r="L82" s="837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837"/>
      <c r="L83" s="837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837"/>
      <c r="L84" s="837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837"/>
      <c r="L85" s="837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837"/>
      <c r="L86" s="837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837"/>
      <c r="L87" s="837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837"/>
      <c r="L88" s="837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837"/>
      <c r="L89" s="837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837"/>
      <c r="L90" s="837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837"/>
      <c r="L91" s="837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837"/>
      <c r="L92" s="837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837"/>
      <c r="L93" s="837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837"/>
      <c r="L94" s="837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837"/>
      <c r="L95" s="837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837"/>
      <c r="L96" s="837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837"/>
      <c r="L97" s="837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837"/>
      <c r="L98" s="837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837"/>
      <c r="L99" s="837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837"/>
      <c r="L100" s="837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37"/>
      <c r="L101" s="837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37"/>
      <c r="L102" s="837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837"/>
      <c r="L103" s="837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837"/>
      <c r="L104" s="837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837"/>
      <c r="L105" s="837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37"/>
      <c r="L106" s="837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37"/>
      <c r="L107" s="837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37"/>
      <c r="L108" s="837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37"/>
      <c r="L109" s="837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837"/>
      <c r="L110" s="837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37"/>
      <c r="L111" s="837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37"/>
      <c r="L112" s="837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837"/>
      <c r="L113" s="837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837"/>
      <c r="L114" s="837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837"/>
      <c r="L115" s="837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837"/>
      <c r="L116" s="837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837"/>
      <c r="L117" s="837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837"/>
      <c r="L118" s="837"/>
      <c r="M118" s="1"/>
      <c r="N118" s="1"/>
      <c r="O118" s="1"/>
      <c r="P118" s="1"/>
      <c r="Q118" s="1"/>
      <c r="R118" s="1"/>
      <c r="S118" s="1"/>
      <c r="T118" s="1"/>
      <c r="U118" s="1"/>
      <c r="V118" s="1"/>
    </row>
  </sheetData>
  <mergeCells count="20">
    <mergeCell ref="A78:J78"/>
    <mergeCell ref="A79:J79"/>
    <mergeCell ref="A80:J80"/>
    <mergeCell ref="A81:J81"/>
    <mergeCell ref="A43:J43"/>
    <mergeCell ref="A44:J44"/>
    <mergeCell ref="A45:J45"/>
    <mergeCell ref="A46:A47"/>
    <mergeCell ref="E46:E47"/>
    <mergeCell ref="F46:H46"/>
    <mergeCell ref="I46:J46"/>
    <mergeCell ref="A40:J40"/>
    <mergeCell ref="A41:J41"/>
    <mergeCell ref="A42:J42"/>
    <mergeCell ref="A1:J1"/>
    <mergeCell ref="F3:H3"/>
    <mergeCell ref="I3:J3"/>
    <mergeCell ref="E3:E4"/>
    <mergeCell ref="A2:J2"/>
    <mergeCell ref="A3:A4"/>
  </mergeCells>
  <hyperlinks>
    <hyperlink ref="A43" r:id="rId1" xr:uid="{00000000-0004-0000-0100-000000000000}"/>
    <hyperlink ref="A81" r:id="rId2" xr:uid="{00000000-0004-0000-0100-000001000000}"/>
  </hyperlinks>
  <pageMargins left="0" right="0" top="0.15748031496062992" bottom="0.19685039370078741" header="0" footer="0"/>
  <pageSetup paperSize="9" orientation="portrait" r:id="rId3"/>
  <rowBreaks count="1" manualBreakCount="1">
    <brk id="4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S107"/>
  <sheetViews>
    <sheetView topLeftCell="A23" zoomScaleNormal="100" workbookViewId="0">
      <selection activeCell="K107" sqref="K107"/>
    </sheetView>
  </sheetViews>
  <sheetFormatPr defaultColWidth="14.42578125" defaultRowHeight="15" customHeight="1" x14ac:dyDescent="0.2"/>
  <cols>
    <col min="1" max="1" width="29.5703125" style="268" bestFit="1" customWidth="1"/>
    <col min="2" max="2" width="6" style="268" customWidth="1"/>
    <col min="3" max="3" width="8.7109375" style="268" customWidth="1"/>
    <col min="4" max="4" width="8.5703125" style="268" customWidth="1"/>
    <col min="5" max="5" width="4.85546875" style="268" bestFit="1" customWidth="1"/>
    <col min="6" max="6" width="4.42578125" style="268" customWidth="1"/>
    <col min="7" max="7" width="8.140625" style="268" customWidth="1"/>
    <col min="8" max="8" width="8.28515625" style="268" bestFit="1" customWidth="1"/>
    <col min="9" max="13" width="6.7109375" style="268" customWidth="1"/>
    <col min="14" max="14" width="7.5703125" style="268" customWidth="1"/>
    <col min="15" max="16384" width="14.42578125" style="268"/>
  </cols>
  <sheetData>
    <row r="1" spans="1:19" ht="15" customHeight="1" x14ac:dyDescent="0.2">
      <c r="A1" s="1275" t="s">
        <v>42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</row>
    <row r="2" spans="1:19" ht="15" customHeight="1" thickBot="1" x14ac:dyDescent="0.25">
      <c r="A2" s="1239"/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</row>
    <row r="3" spans="1:19" ht="43.9" customHeight="1" x14ac:dyDescent="0.2">
      <c r="A3" s="1223" t="s">
        <v>1</v>
      </c>
      <c r="B3" s="399" t="s">
        <v>2</v>
      </c>
      <c r="C3" s="400" t="s">
        <v>3</v>
      </c>
      <c r="D3" s="400" t="s">
        <v>4</v>
      </c>
      <c r="E3" s="1225" t="s">
        <v>5</v>
      </c>
      <c r="F3" s="1229" t="s">
        <v>129</v>
      </c>
      <c r="G3" s="1228"/>
      <c r="H3" s="1228"/>
      <c r="I3" s="1281" t="s">
        <v>19</v>
      </c>
      <c r="J3" s="1279" t="s">
        <v>130</v>
      </c>
      <c r="K3" s="1280"/>
      <c r="L3" s="1281" t="s">
        <v>19</v>
      </c>
      <c r="M3" s="1192" t="s">
        <v>131</v>
      </c>
      <c r="N3" s="1193"/>
    </row>
    <row r="4" spans="1:19" ht="15" customHeight="1" x14ac:dyDescent="0.2">
      <c r="A4" s="1277"/>
      <c r="B4" s="92" t="s">
        <v>8</v>
      </c>
      <c r="C4" s="93" t="s">
        <v>8</v>
      </c>
      <c r="D4" s="93" t="s">
        <v>8</v>
      </c>
      <c r="E4" s="1278"/>
      <c r="F4" s="381" t="s">
        <v>9</v>
      </c>
      <c r="G4" s="94" t="s">
        <v>10</v>
      </c>
      <c r="H4" s="383" t="s">
        <v>23</v>
      </c>
      <c r="I4" s="1282"/>
      <c r="J4" s="570" t="s">
        <v>44</v>
      </c>
      <c r="K4" s="571" t="s">
        <v>13</v>
      </c>
      <c r="L4" s="1282"/>
      <c r="M4" s="382" t="s">
        <v>44</v>
      </c>
      <c r="N4" s="401" t="s">
        <v>13</v>
      </c>
    </row>
    <row r="5" spans="1:19" ht="15" customHeight="1" x14ac:dyDescent="0.2">
      <c r="A5" s="572" t="s">
        <v>43</v>
      </c>
      <c r="B5" s="524">
        <v>18</v>
      </c>
      <c r="C5" s="525">
        <v>200</v>
      </c>
      <c r="D5" s="525">
        <v>800</v>
      </c>
      <c r="E5" s="526" t="s">
        <v>26</v>
      </c>
      <c r="F5" s="527">
        <v>1</v>
      </c>
      <c r="G5" s="528">
        <f t="shared" ref="G5:G25" si="0">B5*C5*D5/1000000000*F5</f>
        <v>2.8800000000000002E-3</v>
      </c>
      <c r="H5" s="529">
        <f>(C5*0.1*D5)/100000</f>
        <v>0.16</v>
      </c>
      <c r="I5" s="530">
        <f>J5/H5</f>
        <v>1126.8</v>
      </c>
      <c r="J5" s="531">
        <f t="shared" ref="J5:J15" si="1">K5*G5</f>
        <v>180.28800000000001</v>
      </c>
      <c r="K5" s="532">
        <v>62600</v>
      </c>
      <c r="L5" s="530">
        <f t="shared" ref="L5:L15" si="2">M5/H5</f>
        <v>1314</v>
      </c>
      <c r="M5" s="531">
        <f t="shared" ref="M5:M21" si="3">G5*N5</f>
        <v>210.24</v>
      </c>
      <c r="N5" s="573">
        <v>73000</v>
      </c>
    </row>
    <row r="6" spans="1:19" ht="15" customHeight="1" x14ac:dyDescent="0.2">
      <c r="A6" s="572" t="s">
        <v>43</v>
      </c>
      <c r="B6" s="524">
        <v>18</v>
      </c>
      <c r="C6" s="525">
        <v>200</v>
      </c>
      <c r="D6" s="525">
        <v>900</v>
      </c>
      <c r="E6" s="526" t="s">
        <v>26</v>
      </c>
      <c r="F6" s="527">
        <v>1</v>
      </c>
      <c r="G6" s="528">
        <f t="shared" si="0"/>
        <v>3.2399999999999998E-3</v>
      </c>
      <c r="H6" s="529">
        <f t="shared" ref="H6:H15" si="4">(C6*0.1*D6)/100000</f>
        <v>0.18</v>
      </c>
      <c r="I6" s="530">
        <f t="shared" ref="I6:I15" si="5">J6/H6</f>
        <v>1126.8</v>
      </c>
      <c r="J6" s="531">
        <f t="shared" si="1"/>
        <v>202.82399999999998</v>
      </c>
      <c r="K6" s="532">
        <v>62600</v>
      </c>
      <c r="L6" s="530">
        <f>M6/H6</f>
        <v>1314</v>
      </c>
      <c r="M6" s="531">
        <f t="shared" si="3"/>
        <v>236.51999999999998</v>
      </c>
      <c r="N6" s="573">
        <v>73000</v>
      </c>
    </row>
    <row r="7" spans="1:19" ht="15" customHeight="1" x14ac:dyDescent="0.2">
      <c r="A7" s="572" t="s">
        <v>43</v>
      </c>
      <c r="B7" s="524">
        <v>18</v>
      </c>
      <c r="C7" s="525">
        <v>200</v>
      </c>
      <c r="D7" s="525">
        <v>1000</v>
      </c>
      <c r="E7" s="526" t="s">
        <v>26</v>
      </c>
      <c r="F7" s="527">
        <v>1</v>
      </c>
      <c r="G7" s="528">
        <f t="shared" si="0"/>
        <v>3.5999999999999999E-3</v>
      </c>
      <c r="H7" s="529">
        <f t="shared" si="4"/>
        <v>0.2</v>
      </c>
      <c r="I7" s="530">
        <f t="shared" si="5"/>
        <v>1126.8</v>
      </c>
      <c r="J7" s="531">
        <f t="shared" si="1"/>
        <v>225.35999999999999</v>
      </c>
      <c r="K7" s="532">
        <v>62600</v>
      </c>
      <c r="L7" s="530">
        <f t="shared" si="2"/>
        <v>1314</v>
      </c>
      <c r="M7" s="531">
        <f t="shared" si="3"/>
        <v>262.8</v>
      </c>
      <c r="N7" s="573">
        <v>73000</v>
      </c>
    </row>
    <row r="8" spans="1:19" ht="15" customHeight="1" x14ac:dyDescent="0.2">
      <c r="A8" s="572" t="s">
        <v>43</v>
      </c>
      <c r="B8" s="524">
        <v>18</v>
      </c>
      <c r="C8" s="525">
        <v>200</v>
      </c>
      <c r="D8" s="525">
        <v>1200</v>
      </c>
      <c r="E8" s="526" t="s">
        <v>26</v>
      </c>
      <c r="F8" s="527">
        <v>1</v>
      </c>
      <c r="G8" s="528">
        <f t="shared" si="0"/>
        <v>4.3200000000000001E-3</v>
      </c>
      <c r="H8" s="529">
        <f t="shared" si="4"/>
        <v>0.24</v>
      </c>
      <c r="I8" s="530">
        <f t="shared" si="5"/>
        <v>1126.8000000000002</v>
      </c>
      <c r="J8" s="531">
        <f t="shared" si="1"/>
        <v>270.43200000000002</v>
      </c>
      <c r="K8" s="532">
        <v>62600</v>
      </c>
      <c r="L8" s="530">
        <f t="shared" si="2"/>
        <v>1314</v>
      </c>
      <c r="M8" s="531">
        <f t="shared" si="3"/>
        <v>315.36</v>
      </c>
      <c r="N8" s="573">
        <v>73000</v>
      </c>
    </row>
    <row r="9" spans="1:19" s="1097" customFormat="1" ht="15" customHeight="1" x14ac:dyDescent="0.2">
      <c r="A9" s="572" t="s">
        <v>43</v>
      </c>
      <c r="B9" s="524">
        <v>18</v>
      </c>
      <c r="C9" s="525">
        <v>200</v>
      </c>
      <c r="D9" s="525">
        <v>3000</v>
      </c>
      <c r="E9" s="526" t="s">
        <v>26</v>
      </c>
      <c r="F9" s="527">
        <v>1</v>
      </c>
      <c r="G9" s="528">
        <f t="shared" ref="G9" si="6">B9*C9*D9/1000000000*F9</f>
        <v>1.0800000000000001E-2</v>
      </c>
      <c r="H9" s="529">
        <f t="shared" ref="H9" si="7">(C9*0.1*D9)/100000</f>
        <v>0.6</v>
      </c>
      <c r="I9" s="530">
        <f t="shared" ref="I9" si="8">J9/H9</f>
        <v>1126.8000000000002</v>
      </c>
      <c r="J9" s="531">
        <f t="shared" si="1"/>
        <v>676.08</v>
      </c>
      <c r="K9" s="532">
        <v>62600</v>
      </c>
      <c r="L9" s="530">
        <f t="shared" ref="L9" si="9">M9/H9</f>
        <v>1314.0000000000002</v>
      </c>
      <c r="M9" s="531">
        <f t="shared" ref="M9" si="10">G9*N9</f>
        <v>788.40000000000009</v>
      </c>
      <c r="N9" s="573">
        <v>73000</v>
      </c>
    </row>
    <row r="10" spans="1:19" ht="15" customHeight="1" x14ac:dyDescent="0.2">
      <c r="A10" s="572" t="s">
        <v>43</v>
      </c>
      <c r="B10" s="533">
        <v>18</v>
      </c>
      <c r="C10" s="534">
        <v>300</v>
      </c>
      <c r="D10" s="534">
        <v>2000</v>
      </c>
      <c r="E10" s="526" t="s">
        <v>26</v>
      </c>
      <c r="F10" s="527">
        <v>1</v>
      </c>
      <c r="G10" s="528">
        <f t="shared" si="0"/>
        <v>1.0800000000000001E-2</v>
      </c>
      <c r="H10" s="529">
        <f t="shared" si="4"/>
        <v>0.6</v>
      </c>
      <c r="I10" s="530">
        <f t="shared" si="5"/>
        <v>1126.8000000000002</v>
      </c>
      <c r="J10" s="531">
        <f t="shared" si="1"/>
        <v>676.08</v>
      </c>
      <c r="K10" s="532">
        <v>62600</v>
      </c>
      <c r="L10" s="530">
        <f t="shared" si="2"/>
        <v>1314.0000000000002</v>
      </c>
      <c r="M10" s="531">
        <f t="shared" si="3"/>
        <v>788.40000000000009</v>
      </c>
      <c r="N10" s="573">
        <v>73000</v>
      </c>
    </row>
    <row r="11" spans="1:19" ht="15" customHeight="1" x14ac:dyDescent="0.2">
      <c r="A11" s="572" t="s">
        <v>43</v>
      </c>
      <c r="B11" s="533">
        <v>18</v>
      </c>
      <c r="C11" s="534">
        <v>300</v>
      </c>
      <c r="D11" s="534">
        <v>2500</v>
      </c>
      <c r="E11" s="526" t="s">
        <v>26</v>
      </c>
      <c r="F11" s="527">
        <v>1</v>
      </c>
      <c r="G11" s="528">
        <f t="shared" si="0"/>
        <v>1.35E-2</v>
      </c>
      <c r="H11" s="529">
        <f t="shared" si="4"/>
        <v>0.75</v>
      </c>
      <c r="I11" s="530">
        <f t="shared" si="5"/>
        <v>1126.8</v>
      </c>
      <c r="J11" s="531">
        <f t="shared" si="1"/>
        <v>845.1</v>
      </c>
      <c r="K11" s="532">
        <v>62600</v>
      </c>
      <c r="L11" s="530">
        <f t="shared" si="2"/>
        <v>1314</v>
      </c>
      <c r="M11" s="531">
        <f t="shared" si="3"/>
        <v>985.5</v>
      </c>
      <c r="N11" s="573">
        <v>73000</v>
      </c>
    </row>
    <row r="12" spans="1:19" ht="15" customHeight="1" x14ac:dyDescent="0.2">
      <c r="A12" s="572" t="s">
        <v>43</v>
      </c>
      <c r="B12" s="533">
        <v>18</v>
      </c>
      <c r="C12" s="534">
        <v>300</v>
      </c>
      <c r="D12" s="534">
        <v>3000</v>
      </c>
      <c r="E12" s="526" t="s">
        <v>26</v>
      </c>
      <c r="F12" s="527">
        <v>1</v>
      </c>
      <c r="G12" s="528">
        <f t="shared" si="0"/>
        <v>1.6199999999999999E-2</v>
      </c>
      <c r="H12" s="529">
        <f t="shared" si="4"/>
        <v>0.9</v>
      </c>
      <c r="I12" s="530">
        <f t="shared" si="5"/>
        <v>1126.8</v>
      </c>
      <c r="J12" s="531">
        <f t="shared" si="1"/>
        <v>1014.1199999999999</v>
      </c>
      <c r="K12" s="532">
        <v>62600</v>
      </c>
      <c r="L12" s="530">
        <f t="shared" si="2"/>
        <v>1313.9999999999998</v>
      </c>
      <c r="M12" s="531">
        <f t="shared" si="3"/>
        <v>1182.5999999999999</v>
      </c>
      <c r="N12" s="573">
        <v>73000</v>
      </c>
    </row>
    <row r="13" spans="1:19" ht="15" customHeight="1" x14ac:dyDescent="0.2">
      <c r="A13" s="572" t="s">
        <v>43</v>
      </c>
      <c r="B13" s="524">
        <v>18</v>
      </c>
      <c r="C13" s="525">
        <v>400</v>
      </c>
      <c r="D13" s="525">
        <v>2000</v>
      </c>
      <c r="E13" s="526" t="s">
        <v>26</v>
      </c>
      <c r="F13" s="527">
        <v>1</v>
      </c>
      <c r="G13" s="528">
        <f t="shared" si="0"/>
        <v>1.44E-2</v>
      </c>
      <c r="H13" s="529">
        <f t="shared" si="4"/>
        <v>0.8</v>
      </c>
      <c r="I13" s="530">
        <f t="shared" si="5"/>
        <v>1126.8</v>
      </c>
      <c r="J13" s="531">
        <f t="shared" si="1"/>
        <v>901.43999999999994</v>
      </c>
      <c r="K13" s="532">
        <v>62600</v>
      </c>
      <c r="L13" s="530">
        <f t="shared" si="2"/>
        <v>1314</v>
      </c>
      <c r="M13" s="531">
        <f t="shared" si="3"/>
        <v>1051.2</v>
      </c>
      <c r="N13" s="573">
        <v>73000</v>
      </c>
    </row>
    <row r="14" spans="1:19" ht="15" customHeight="1" x14ac:dyDescent="0.2">
      <c r="A14" s="572" t="s">
        <v>43</v>
      </c>
      <c r="B14" s="524">
        <v>18</v>
      </c>
      <c r="C14" s="525">
        <v>400</v>
      </c>
      <c r="D14" s="525">
        <v>2500</v>
      </c>
      <c r="E14" s="526" t="s">
        <v>26</v>
      </c>
      <c r="F14" s="527">
        <v>1</v>
      </c>
      <c r="G14" s="528">
        <f t="shared" si="0"/>
        <v>1.7999999999999999E-2</v>
      </c>
      <c r="H14" s="529">
        <f t="shared" si="4"/>
        <v>1</v>
      </c>
      <c r="I14" s="530">
        <f t="shared" si="5"/>
        <v>1126.8</v>
      </c>
      <c r="J14" s="531">
        <f t="shared" si="1"/>
        <v>1126.8</v>
      </c>
      <c r="K14" s="532">
        <v>62600</v>
      </c>
      <c r="L14" s="530">
        <f t="shared" si="2"/>
        <v>1314</v>
      </c>
      <c r="M14" s="531">
        <f t="shared" si="3"/>
        <v>1314</v>
      </c>
      <c r="N14" s="573">
        <v>73000</v>
      </c>
    </row>
    <row r="15" spans="1:19" ht="15" customHeight="1" x14ac:dyDescent="0.2">
      <c r="A15" s="572" t="s">
        <v>43</v>
      </c>
      <c r="B15" s="524">
        <v>18</v>
      </c>
      <c r="C15" s="525">
        <v>400</v>
      </c>
      <c r="D15" s="525">
        <v>3000</v>
      </c>
      <c r="E15" s="526" t="s">
        <v>26</v>
      </c>
      <c r="F15" s="527">
        <v>1</v>
      </c>
      <c r="G15" s="528">
        <f t="shared" si="0"/>
        <v>2.1600000000000001E-2</v>
      </c>
      <c r="H15" s="529">
        <f t="shared" si="4"/>
        <v>1.2</v>
      </c>
      <c r="I15" s="530">
        <f t="shared" si="5"/>
        <v>1126.8000000000002</v>
      </c>
      <c r="J15" s="531">
        <f t="shared" si="1"/>
        <v>1352.16</v>
      </c>
      <c r="K15" s="532">
        <v>62600</v>
      </c>
      <c r="L15" s="530">
        <f t="shared" si="2"/>
        <v>1314.0000000000002</v>
      </c>
      <c r="M15" s="531">
        <f t="shared" si="3"/>
        <v>1576.8000000000002</v>
      </c>
      <c r="N15" s="573">
        <v>73000</v>
      </c>
    </row>
    <row r="16" spans="1:19" ht="15" customHeight="1" x14ac:dyDescent="0.2">
      <c r="A16" s="572" t="s">
        <v>43</v>
      </c>
      <c r="B16" s="533">
        <v>18</v>
      </c>
      <c r="C16" s="534">
        <v>500</v>
      </c>
      <c r="D16" s="534">
        <v>2000</v>
      </c>
      <c r="E16" s="526" t="s">
        <v>26</v>
      </c>
      <c r="F16" s="527">
        <v>1</v>
      </c>
      <c r="G16" s="528">
        <f t="shared" si="0"/>
        <v>1.7999999999999999E-2</v>
      </c>
      <c r="H16" s="529">
        <f>(C16*0.1*D16)/100000</f>
        <v>1</v>
      </c>
      <c r="I16" s="530">
        <f>J16/H16</f>
        <v>1126.8</v>
      </c>
      <c r="J16" s="531">
        <f>K16*G16</f>
        <v>1126.8</v>
      </c>
      <c r="K16" s="532">
        <v>62600</v>
      </c>
      <c r="L16" s="530">
        <f>M16/H16</f>
        <v>1314</v>
      </c>
      <c r="M16" s="531">
        <f t="shared" si="3"/>
        <v>1314</v>
      </c>
      <c r="N16" s="573">
        <v>73000</v>
      </c>
      <c r="O16" s="1"/>
      <c r="P16" s="1"/>
      <c r="Q16" s="1"/>
      <c r="R16" s="1"/>
      <c r="S16" s="1"/>
    </row>
    <row r="17" spans="1:19" ht="14.25" customHeight="1" x14ac:dyDescent="0.2">
      <c r="A17" s="572" t="s">
        <v>43</v>
      </c>
      <c r="B17" s="533">
        <v>18</v>
      </c>
      <c r="C17" s="534">
        <v>500</v>
      </c>
      <c r="D17" s="534">
        <v>2500</v>
      </c>
      <c r="E17" s="526" t="s">
        <v>26</v>
      </c>
      <c r="F17" s="527">
        <v>1</v>
      </c>
      <c r="G17" s="528">
        <f t="shared" si="0"/>
        <v>2.2499999999999999E-2</v>
      </c>
      <c r="H17" s="529">
        <f t="shared" ref="H17:H37" si="11">(C17*0.1*D17)/100000</f>
        <v>1.25</v>
      </c>
      <c r="I17" s="530">
        <f>J17/H17</f>
        <v>1126.8</v>
      </c>
      <c r="J17" s="531">
        <f>K17*G17</f>
        <v>1408.5</v>
      </c>
      <c r="K17" s="532">
        <v>62600</v>
      </c>
      <c r="L17" s="530">
        <f>M17/H17</f>
        <v>1314</v>
      </c>
      <c r="M17" s="531">
        <f t="shared" si="3"/>
        <v>1642.5</v>
      </c>
      <c r="N17" s="573">
        <v>73000</v>
      </c>
      <c r="O17" s="1"/>
      <c r="P17" s="1"/>
      <c r="Q17" s="1"/>
      <c r="R17" s="1"/>
      <c r="S17" s="1"/>
    </row>
    <row r="18" spans="1:19" ht="15" customHeight="1" x14ac:dyDescent="0.2">
      <c r="A18" s="572" t="s">
        <v>43</v>
      </c>
      <c r="B18" s="533">
        <v>18</v>
      </c>
      <c r="C18" s="534">
        <v>500</v>
      </c>
      <c r="D18" s="534">
        <v>3000</v>
      </c>
      <c r="E18" s="526" t="s">
        <v>26</v>
      </c>
      <c r="F18" s="527">
        <v>1</v>
      </c>
      <c r="G18" s="528">
        <f t="shared" si="0"/>
        <v>2.7E-2</v>
      </c>
      <c r="H18" s="529">
        <f t="shared" si="11"/>
        <v>1.5</v>
      </c>
      <c r="I18" s="530">
        <f t="shared" ref="I18:I37" si="12">J18/H18</f>
        <v>1126.8</v>
      </c>
      <c r="J18" s="531">
        <f t="shared" ref="J18:J37" si="13">K18*G18</f>
        <v>1690.2</v>
      </c>
      <c r="K18" s="532">
        <v>62600</v>
      </c>
      <c r="L18" s="530">
        <f t="shared" ref="L18:L37" si="14">M18/H18</f>
        <v>1314</v>
      </c>
      <c r="M18" s="531">
        <f t="shared" si="3"/>
        <v>1971</v>
      </c>
      <c r="N18" s="573">
        <v>73000</v>
      </c>
      <c r="O18" s="1"/>
      <c r="P18" s="1"/>
      <c r="Q18" s="1"/>
      <c r="R18" s="1"/>
      <c r="S18" s="1"/>
    </row>
    <row r="19" spans="1:19" ht="15.75" customHeight="1" x14ac:dyDescent="0.2">
      <c r="A19" s="572" t="s">
        <v>43</v>
      </c>
      <c r="B19" s="524">
        <v>18</v>
      </c>
      <c r="C19" s="525">
        <v>600</v>
      </c>
      <c r="D19" s="525">
        <v>2000</v>
      </c>
      <c r="E19" s="526" t="s">
        <v>26</v>
      </c>
      <c r="F19" s="527">
        <v>1</v>
      </c>
      <c r="G19" s="528">
        <f t="shared" si="0"/>
        <v>2.1600000000000001E-2</v>
      </c>
      <c r="H19" s="529">
        <f t="shared" si="11"/>
        <v>1.2</v>
      </c>
      <c r="I19" s="530">
        <f t="shared" si="12"/>
        <v>1126.8000000000002</v>
      </c>
      <c r="J19" s="531">
        <f t="shared" si="13"/>
        <v>1352.16</v>
      </c>
      <c r="K19" s="532">
        <v>62600</v>
      </c>
      <c r="L19" s="530">
        <f t="shared" si="14"/>
        <v>1314.0000000000002</v>
      </c>
      <c r="M19" s="531">
        <f t="shared" si="3"/>
        <v>1576.8000000000002</v>
      </c>
      <c r="N19" s="573">
        <v>73000</v>
      </c>
      <c r="O19" s="1"/>
      <c r="P19" s="1"/>
      <c r="Q19" s="1"/>
      <c r="R19" s="1"/>
      <c r="S19" s="1"/>
    </row>
    <row r="20" spans="1:19" ht="15.75" customHeight="1" x14ac:dyDescent="0.2">
      <c r="A20" s="572" t="s">
        <v>43</v>
      </c>
      <c r="B20" s="524">
        <v>18</v>
      </c>
      <c r="C20" s="525">
        <v>600</v>
      </c>
      <c r="D20" s="525">
        <v>2500</v>
      </c>
      <c r="E20" s="526" t="s">
        <v>26</v>
      </c>
      <c r="F20" s="527">
        <v>1</v>
      </c>
      <c r="G20" s="528">
        <f t="shared" si="0"/>
        <v>2.7E-2</v>
      </c>
      <c r="H20" s="529">
        <f t="shared" si="11"/>
        <v>1.5</v>
      </c>
      <c r="I20" s="530">
        <f t="shared" si="12"/>
        <v>1126.8</v>
      </c>
      <c r="J20" s="531">
        <f t="shared" si="13"/>
        <v>1690.2</v>
      </c>
      <c r="K20" s="532">
        <v>62600</v>
      </c>
      <c r="L20" s="530">
        <f t="shared" si="14"/>
        <v>1314</v>
      </c>
      <c r="M20" s="531">
        <f t="shared" si="3"/>
        <v>1971</v>
      </c>
      <c r="N20" s="573">
        <v>73000</v>
      </c>
    </row>
    <row r="21" spans="1:19" ht="15.75" customHeight="1" thickBot="1" x14ac:dyDescent="0.25">
      <c r="A21" s="574" t="s">
        <v>43</v>
      </c>
      <c r="B21" s="535">
        <v>18</v>
      </c>
      <c r="C21" s="536">
        <v>600</v>
      </c>
      <c r="D21" s="536">
        <v>3000</v>
      </c>
      <c r="E21" s="537" t="s">
        <v>26</v>
      </c>
      <c r="F21" s="538">
        <v>1</v>
      </c>
      <c r="G21" s="539">
        <f t="shared" si="0"/>
        <v>3.2399999999999998E-2</v>
      </c>
      <c r="H21" s="540">
        <f t="shared" si="11"/>
        <v>1.8</v>
      </c>
      <c r="I21" s="541">
        <f t="shared" si="12"/>
        <v>1126.8</v>
      </c>
      <c r="J21" s="542">
        <f t="shared" si="13"/>
        <v>2028.2399999999998</v>
      </c>
      <c r="K21" s="532">
        <v>62600</v>
      </c>
      <c r="L21" s="541">
        <f t="shared" si="14"/>
        <v>1313.9999999999998</v>
      </c>
      <c r="M21" s="531">
        <f t="shared" si="3"/>
        <v>2365.1999999999998</v>
      </c>
      <c r="N21" s="573">
        <v>73000</v>
      </c>
    </row>
    <row r="22" spans="1:19" ht="15.75" customHeight="1" thickBot="1" x14ac:dyDescent="0.25">
      <c r="A22" s="575" t="s">
        <v>43</v>
      </c>
      <c r="B22" s="576">
        <v>18</v>
      </c>
      <c r="C22" s="577">
        <v>200</v>
      </c>
      <c r="D22" s="577">
        <v>800</v>
      </c>
      <c r="E22" s="578" t="s">
        <v>45</v>
      </c>
      <c r="F22" s="579">
        <v>1</v>
      </c>
      <c r="G22" s="580">
        <f t="shared" si="0"/>
        <v>2.8800000000000002E-3</v>
      </c>
      <c r="H22" s="581">
        <f t="shared" si="11"/>
        <v>0.16</v>
      </c>
      <c r="I22" s="582">
        <f t="shared" si="12"/>
        <v>851.40000000000009</v>
      </c>
      <c r="J22" s="583">
        <f>K22*G22</f>
        <v>136.22400000000002</v>
      </c>
      <c r="K22" s="584">
        <v>47300</v>
      </c>
      <c r="L22" s="582">
        <f t="shared" si="14"/>
        <v>988.20000000000016</v>
      </c>
      <c r="M22" s="583">
        <f t="shared" ref="M22:M37" si="15">G22*N22</f>
        <v>158.11200000000002</v>
      </c>
      <c r="N22" s="585">
        <v>54900</v>
      </c>
    </row>
    <row r="23" spans="1:19" ht="15.75" customHeight="1" thickBot="1" x14ac:dyDescent="0.25">
      <c r="A23" s="572" t="s">
        <v>43</v>
      </c>
      <c r="B23" s="524">
        <v>18</v>
      </c>
      <c r="C23" s="525">
        <v>200</v>
      </c>
      <c r="D23" s="525">
        <v>900</v>
      </c>
      <c r="E23" s="546" t="s">
        <v>45</v>
      </c>
      <c r="F23" s="527">
        <v>1</v>
      </c>
      <c r="G23" s="528">
        <f t="shared" si="0"/>
        <v>3.2399999999999998E-3</v>
      </c>
      <c r="H23" s="529">
        <f t="shared" si="11"/>
        <v>0.18</v>
      </c>
      <c r="I23" s="530">
        <f t="shared" si="12"/>
        <v>851.4</v>
      </c>
      <c r="J23" s="531">
        <f t="shared" si="13"/>
        <v>153.25199999999998</v>
      </c>
      <c r="K23" s="584">
        <v>47300</v>
      </c>
      <c r="L23" s="530">
        <f t="shared" si="14"/>
        <v>988.19999999999993</v>
      </c>
      <c r="M23" s="531">
        <f t="shared" si="15"/>
        <v>177.87599999999998</v>
      </c>
      <c r="N23" s="585">
        <v>54900</v>
      </c>
    </row>
    <row r="24" spans="1:19" ht="15.75" customHeight="1" thickBot="1" x14ac:dyDescent="0.25">
      <c r="A24" s="572" t="s">
        <v>43</v>
      </c>
      <c r="B24" s="524">
        <v>18</v>
      </c>
      <c r="C24" s="525">
        <v>200</v>
      </c>
      <c r="D24" s="525">
        <v>1000</v>
      </c>
      <c r="E24" s="546" t="s">
        <v>45</v>
      </c>
      <c r="F24" s="527">
        <v>1</v>
      </c>
      <c r="G24" s="528">
        <f t="shared" si="0"/>
        <v>3.5999999999999999E-3</v>
      </c>
      <c r="H24" s="529">
        <f t="shared" si="11"/>
        <v>0.2</v>
      </c>
      <c r="I24" s="530">
        <f t="shared" si="12"/>
        <v>851.4</v>
      </c>
      <c r="J24" s="531">
        <f t="shared" si="13"/>
        <v>170.28</v>
      </c>
      <c r="K24" s="584">
        <v>47300</v>
      </c>
      <c r="L24" s="530">
        <f t="shared" si="14"/>
        <v>988.19999999999993</v>
      </c>
      <c r="M24" s="531">
        <f t="shared" si="15"/>
        <v>197.64</v>
      </c>
      <c r="N24" s="585">
        <v>54900</v>
      </c>
    </row>
    <row r="25" spans="1:19" ht="15.75" customHeight="1" thickBot="1" x14ac:dyDescent="0.25">
      <c r="A25" s="572" t="s">
        <v>43</v>
      </c>
      <c r="B25" s="524">
        <v>18</v>
      </c>
      <c r="C25" s="525">
        <v>200</v>
      </c>
      <c r="D25" s="525">
        <v>1200</v>
      </c>
      <c r="E25" s="546" t="s">
        <v>45</v>
      </c>
      <c r="F25" s="527">
        <v>1</v>
      </c>
      <c r="G25" s="528">
        <f t="shared" si="0"/>
        <v>4.3200000000000001E-3</v>
      </c>
      <c r="H25" s="529">
        <f t="shared" si="11"/>
        <v>0.24</v>
      </c>
      <c r="I25" s="530">
        <f t="shared" si="12"/>
        <v>851.40000000000009</v>
      </c>
      <c r="J25" s="531">
        <f t="shared" si="13"/>
        <v>204.33600000000001</v>
      </c>
      <c r="K25" s="584">
        <v>47300</v>
      </c>
      <c r="L25" s="530">
        <f t="shared" si="14"/>
        <v>988.2</v>
      </c>
      <c r="M25" s="531">
        <f t="shared" si="15"/>
        <v>237.16800000000001</v>
      </c>
      <c r="N25" s="585">
        <v>54900</v>
      </c>
    </row>
    <row r="26" spans="1:19" ht="15.75" customHeight="1" thickBot="1" x14ac:dyDescent="0.25">
      <c r="A26" s="572" t="s">
        <v>43</v>
      </c>
      <c r="B26" s="533">
        <v>18</v>
      </c>
      <c r="C26" s="534">
        <v>300</v>
      </c>
      <c r="D26" s="534">
        <v>2000</v>
      </c>
      <c r="E26" s="546" t="s">
        <v>45</v>
      </c>
      <c r="F26" s="527">
        <v>1</v>
      </c>
      <c r="G26" s="528">
        <f t="shared" ref="G26:G37" si="16">B26*C26*D26/1000000000*F26</f>
        <v>1.0800000000000001E-2</v>
      </c>
      <c r="H26" s="529">
        <f t="shared" si="11"/>
        <v>0.6</v>
      </c>
      <c r="I26" s="530">
        <f t="shared" si="12"/>
        <v>851.40000000000009</v>
      </c>
      <c r="J26" s="531">
        <f t="shared" si="13"/>
        <v>510.84000000000003</v>
      </c>
      <c r="K26" s="584">
        <v>47300</v>
      </c>
      <c r="L26" s="530">
        <f t="shared" si="14"/>
        <v>988.20000000000016</v>
      </c>
      <c r="M26" s="531">
        <f t="shared" si="15"/>
        <v>592.92000000000007</v>
      </c>
      <c r="N26" s="585">
        <v>54900</v>
      </c>
    </row>
    <row r="27" spans="1:19" ht="15.75" customHeight="1" thickBot="1" x14ac:dyDescent="0.25">
      <c r="A27" s="572" t="s">
        <v>43</v>
      </c>
      <c r="B27" s="533">
        <v>18</v>
      </c>
      <c r="C27" s="534">
        <v>300</v>
      </c>
      <c r="D27" s="534">
        <v>2500</v>
      </c>
      <c r="E27" s="546" t="s">
        <v>45</v>
      </c>
      <c r="F27" s="527">
        <v>1</v>
      </c>
      <c r="G27" s="528">
        <f t="shared" si="16"/>
        <v>1.35E-2</v>
      </c>
      <c r="H27" s="529">
        <f t="shared" si="11"/>
        <v>0.75</v>
      </c>
      <c r="I27" s="530">
        <f t="shared" si="12"/>
        <v>851.4</v>
      </c>
      <c r="J27" s="531">
        <f t="shared" si="13"/>
        <v>638.54999999999995</v>
      </c>
      <c r="K27" s="584">
        <v>47300</v>
      </c>
      <c r="L27" s="530">
        <f t="shared" si="14"/>
        <v>988.19999999999993</v>
      </c>
      <c r="M27" s="531">
        <f t="shared" si="15"/>
        <v>741.15</v>
      </c>
      <c r="N27" s="585">
        <v>54900</v>
      </c>
    </row>
    <row r="28" spans="1:19" ht="15.75" customHeight="1" thickBot="1" x14ac:dyDescent="0.25">
      <c r="A28" s="572" t="s">
        <v>43</v>
      </c>
      <c r="B28" s="533">
        <v>18</v>
      </c>
      <c r="C28" s="534">
        <v>300</v>
      </c>
      <c r="D28" s="534">
        <v>3000</v>
      </c>
      <c r="E28" s="546" t="s">
        <v>45</v>
      </c>
      <c r="F28" s="527">
        <v>1</v>
      </c>
      <c r="G28" s="528">
        <f t="shared" si="16"/>
        <v>1.6199999999999999E-2</v>
      </c>
      <c r="H28" s="529">
        <f t="shared" si="11"/>
        <v>0.9</v>
      </c>
      <c r="I28" s="530">
        <f t="shared" si="12"/>
        <v>851.4</v>
      </c>
      <c r="J28" s="531">
        <f t="shared" si="13"/>
        <v>766.26</v>
      </c>
      <c r="K28" s="584">
        <v>47300</v>
      </c>
      <c r="L28" s="530">
        <f t="shared" si="14"/>
        <v>988.19999999999993</v>
      </c>
      <c r="M28" s="531">
        <f t="shared" si="15"/>
        <v>889.38</v>
      </c>
      <c r="N28" s="585">
        <v>54900</v>
      </c>
    </row>
    <row r="29" spans="1:19" ht="15.75" customHeight="1" thickBot="1" x14ac:dyDescent="0.25">
      <c r="A29" s="572" t="s">
        <v>43</v>
      </c>
      <c r="B29" s="524">
        <v>18</v>
      </c>
      <c r="C29" s="525">
        <v>400</v>
      </c>
      <c r="D29" s="525">
        <v>2000</v>
      </c>
      <c r="E29" s="546" t="s">
        <v>45</v>
      </c>
      <c r="F29" s="527">
        <v>1</v>
      </c>
      <c r="G29" s="528">
        <f t="shared" si="16"/>
        <v>1.44E-2</v>
      </c>
      <c r="H29" s="529">
        <f t="shared" si="11"/>
        <v>0.8</v>
      </c>
      <c r="I29" s="530">
        <f t="shared" si="12"/>
        <v>851.4</v>
      </c>
      <c r="J29" s="531">
        <f t="shared" si="13"/>
        <v>681.12</v>
      </c>
      <c r="K29" s="584">
        <v>47300</v>
      </c>
      <c r="L29" s="530">
        <f t="shared" si="14"/>
        <v>988.19999999999993</v>
      </c>
      <c r="M29" s="531">
        <f t="shared" si="15"/>
        <v>790.56</v>
      </c>
      <c r="N29" s="585">
        <v>54900</v>
      </c>
    </row>
    <row r="30" spans="1:19" ht="15.75" customHeight="1" thickBot="1" x14ac:dyDescent="0.25">
      <c r="A30" s="572" t="s">
        <v>43</v>
      </c>
      <c r="B30" s="524">
        <v>18</v>
      </c>
      <c r="C30" s="525">
        <v>400</v>
      </c>
      <c r="D30" s="525">
        <v>2500</v>
      </c>
      <c r="E30" s="546" t="s">
        <v>45</v>
      </c>
      <c r="F30" s="527">
        <v>1</v>
      </c>
      <c r="G30" s="528">
        <f t="shared" si="16"/>
        <v>1.7999999999999999E-2</v>
      </c>
      <c r="H30" s="529">
        <f t="shared" si="11"/>
        <v>1</v>
      </c>
      <c r="I30" s="530">
        <f t="shared" si="12"/>
        <v>851.4</v>
      </c>
      <c r="J30" s="531">
        <f t="shared" si="13"/>
        <v>851.4</v>
      </c>
      <c r="K30" s="584">
        <v>47300</v>
      </c>
      <c r="L30" s="530">
        <f t="shared" si="14"/>
        <v>988.19999999999993</v>
      </c>
      <c r="M30" s="531">
        <f t="shared" si="15"/>
        <v>988.19999999999993</v>
      </c>
      <c r="N30" s="585">
        <v>54900</v>
      </c>
    </row>
    <row r="31" spans="1:19" ht="15.75" customHeight="1" thickBot="1" x14ac:dyDescent="0.25">
      <c r="A31" s="572" t="s">
        <v>43</v>
      </c>
      <c r="B31" s="524">
        <v>18</v>
      </c>
      <c r="C31" s="525">
        <v>400</v>
      </c>
      <c r="D31" s="525">
        <v>3000</v>
      </c>
      <c r="E31" s="546" t="s">
        <v>45</v>
      </c>
      <c r="F31" s="527">
        <v>1</v>
      </c>
      <c r="G31" s="528">
        <f t="shared" si="16"/>
        <v>2.1600000000000001E-2</v>
      </c>
      <c r="H31" s="529">
        <f t="shared" si="11"/>
        <v>1.2</v>
      </c>
      <c r="I31" s="530">
        <f t="shared" si="12"/>
        <v>851.40000000000009</v>
      </c>
      <c r="J31" s="531">
        <f t="shared" si="13"/>
        <v>1021.6800000000001</v>
      </c>
      <c r="K31" s="584">
        <v>47300</v>
      </c>
      <c r="L31" s="530">
        <f t="shared" si="14"/>
        <v>988.20000000000016</v>
      </c>
      <c r="M31" s="531">
        <f t="shared" si="15"/>
        <v>1185.8400000000001</v>
      </c>
      <c r="N31" s="585">
        <v>54900</v>
      </c>
    </row>
    <row r="32" spans="1:19" ht="15.75" customHeight="1" thickBot="1" x14ac:dyDescent="0.25">
      <c r="A32" s="572" t="s">
        <v>43</v>
      </c>
      <c r="B32" s="533">
        <v>18</v>
      </c>
      <c r="C32" s="534">
        <v>500</v>
      </c>
      <c r="D32" s="534">
        <v>2000</v>
      </c>
      <c r="E32" s="546" t="s">
        <v>45</v>
      </c>
      <c r="F32" s="527">
        <v>1</v>
      </c>
      <c r="G32" s="528">
        <f t="shared" si="16"/>
        <v>1.7999999999999999E-2</v>
      </c>
      <c r="H32" s="529">
        <f t="shared" si="11"/>
        <v>1</v>
      </c>
      <c r="I32" s="530">
        <f t="shared" si="12"/>
        <v>851.4</v>
      </c>
      <c r="J32" s="531">
        <f t="shared" si="13"/>
        <v>851.4</v>
      </c>
      <c r="K32" s="584">
        <v>47300</v>
      </c>
      <c r="L32" s="530">
        <f t="shared" si="14"/>
        <v>988.19999999999993</v>
      </c>
      <c r="M32" s="531">
        <f t="shared" si="15"/>
        <v>988.19999999999993</v>
      </c>
      <c r="N32" s="585">
        <v>54900</v>
      </c>
    </row>
    <row r="33" spans="1:14" ht="15.75" customHeight="1" thickBot="1" x14ac:dyDescent="0.25">
      <c r="A33" s="572" t="s">
        <v>43</v>
      </c>
      <c r="B33" s="533">
        <v>18</v>
      </c>
      <c r="C33" s="534">
        <v>500</v>
      </c>
      <c r="D33" s="534">
        <v>2500</v>
      </c>
      <c r="E33" s="546" t="s">
        <v>45</v>
      </c>
      <c r="F33" s="527">
        <v>1</v>
      </c>
      <c r="G33" s="528">
        <f t="shared" si="16"/>
        <v>2.2499999999999999E-2</v>
      </c>
      <c r="H33" s="529">
        <f t="shared" si="11"/>
        <v>1.25</v>
      </c>
      <c r="I33" s="530">
        <f t="shared" si="12"/>
        <v>851.4</v>
      </c>
      <c r="J33" s="531">
        <f t="shared" si="13"/>
        <v>1064.25</v>
      </c>
      <c r="K33" s="584">
        <v>47300</v>
      </c>
      <c r="L33" s="530">
        <f t="shared" si="14"/>
        <v>988.2</v>
      </c>
      <c r="M33" s="531">
        <f t="shared" si="15"/>
        <v>1235.25</v>
      </c>
      <c r="N33" s="585">
        <v>54900</v>
      </c>
    </row>
    <row r="34" spans="1:14" ht="15.75" customHeight="1" thickBot="1" x14ac:dyDescent="0.25">
      <c r="A34" s="572" t="s">
        <v>43</v>
      </c>
      <c r="B34" s="533">
        <v>18</v>
      </c>
      <c r="C34" s="534">
        <v>500</v>
      </c>
      <c r="D34" s="534">
        <v>3000</v>
      </c>
      <c r="E34" s="546" t="s">
        <v>45</v>
      </c>
      <c r="F34" s="527">
        <v>1</v>
      </c>
      <c r="G34" s="528">
        <f t="shared" si="16"/>
        <v>2.7E-2</v>
      </c>
      <c r="H34" s="529">
        <f t="shared" si="11"/>
        <v>1.5</v>
      </c>
      <c r="I34" s="530">
        <f t="shared" si="12"/>
        <v>851.4</v>
      </c>
      <c r="J34" s="531">
        <f t="shared" si="13"/>
        <v>1277.0999999999999</v>
      </c>
      <c r="K34" s="584">
        <v>47300</v>
      </c>
      <c r="L34" s="530">
        <f t="shared" si="14"/>
        <v>988.19999999999993</v>
      </c>
      <c r="M34" s="531">
        <f t="shared" si="15"/>
        <v>1482.3</v>
      </c>
      <c r="N34" s="585">
        <v>54900</v>
      </c>
    </row>
    <row r="35" spans="1:14" ht="15.75" customHeight="1" thickBot="1" x14ac:dyDescent="0.25">
      <c r="A35" s="572" t="s">
        <v>43</v>
      </c>
      <c r="B35" s="524">
        <v>18</v>
      </c>
      <c r="C35" s="525">
        <v>600</v>
      </c>
      <c r="D35" s="525">
        <v>2000</v>
      </c>
      <c r="E35" s="546" t="s">
        <v>45</v>
      </c>
      <c r="F35" s="527">
        <v>1</v>
      </c>
      <c r="G35" s="528">
        <f t="shared" si="16"/>
        <v>2.1600000000000001E-2</v>
      </c>
      <c r="H35" s="529">
        <f t="shared" si="11"/>
        <v>1.2</v>
      </c>
      <c r="I35" s="530">
        <f t="shared" si="12"/>
        <v>851.40000000000009</v>
      </c>
      <c r="J35" s="531">
        <f t="shared" si="13"/>
        <v>1021.6800000000001</v>
      </c>
      <c r="K35" s="584">
        <v>47300</v>
      </c>
      <c r="L35" s="530">
        <f t="shared" si="14"/>
        <v>988.20000000000016</v>
      </c>
      <c r="M35" s="531">
        <f t="shared" si="15"/>
        <v>1185.8400000000001</v>
      </c>
      <c r="N35" s="585">
        <v>54900</v>
      </c>
    </row>
    <row r="36" spans="1:14" ht="15.75" customHeight="1" thickBot="1" x14ac:dyDescent="0.25">
      <c r="A36" s="572" t="s">
        <v>43</v>
      </c>
      <c r="B36" s="524">
        <v>18</v>
      </c>
      <c r="C36" s="525">
        <v>600</v>
      </c>
      <c r="D36" s="525">
        <v>2500</v>
      </c>
      <c r="E36" s="546" t="s">
        <v>45</v>
      </c>
      <c r="F36" s="527">
        <v>1</v>
      </c>
      <c r="G36" s="528">
        <f t="shared" si="16"/>
        <v>2.7E-2</v>
      </c>
      <c r="H36" s="529">
        <f t="shared" si="11"/>
        <v>1.5</v>
      </c>
      <c r="I36" s="530">
        <f t="shared" si="12"/>
        <v>851.4</v>
      </c>
      <c r="J36" s="531">
        <f t="shared" si="13"/>
        <v>1277.0999999999999</v>
      </c>
      <c r="K36" s="584">
        <v>47300</v>
      </c>
      <c r="L36" s="530">
        <f t="shared" si="14"/>
        <v>988.19999999999993</v>
      </c>
      <c r="M36" s="531">
        <f t="shared" si="15"/>
        <v>1482.3</v>
      </c>
      <c r="N36" s="585">
        <v>54900</v>
      </c>
    </row>
    <row r="37" spans="1:14" ht="15.75" customHeight="1" thickBot="1" x14ac:dyDescent="0.25">
      <c r="A37" s="574" t="s">
        <v>43</v>
      </c>
      <c r="B37" s="535">
        <v>18</v>
      </c>
      <c r="C37" s="536">
        <v>600</v>
      </c>
      <c r="D37" s="536">
        <v>3000</v>
      </c>
      <c r="E37" s="566" t="s">
        <v>45</v>
      </c>
      <c r="F37" s="538">
        <v>1</v>
      </c>
      <c r="G37" s="539">
        <f t="shared" si="16"/>
        <v>3.2399999999999998E-2</v>
      </c>
      <c r="H37" s="540">
        <f t="shared" si="11"/>
        <v>1.8</v>
      </c>
      <c r="I37" s="541">
        <f t="shared" si="12"/>
        <v>851.4</v>
      </c>
      <c r="J37" s="543">
        <f t="shared" si="13"/>
        <v>1532.52</v>
      </c>
      <c r="K37" s="584">
        <v>47300</v>
      </c>
      <c r="L37" s="541">
        <f t="shared" si="14"/>
        <v>988.19999999999993</v>
      </c>
      <c r="M37" s="543">
        <f t="shared" si="15"/>
        <v>1778.76</v>
      </c>
      <c r="N37" s="585">
        <v>54900</v>
      </c>
    </row>
    <row r="38" spans="1:14" ht="15.75" customHeight="1" thickBot="1" x14ac:dyDescent="0.25">
      <c r="A38" s="1283"/>
      <c r="B38" s="1284"/>
      <c r="C38" s="1284"/>
      <c r="D38" s="1284"/>
      <c r="E38" s="1284"/>
      <c r="F38" s="1284"/>
      <c r="G38" s="1284"/>
      <c r="H38" s="1284"/>
      <c r="I38" s="1284"/>
      <c r="J38" s="1284"/>
      <c r="K38" s="1284"/>
      <c r="L38" s="1284"/>
      <c r="M38" s="1284"/>
      <c r="N38" s="1284"/>
    </row>
    <row r="39" spans="1:14" ht="15.75" customHeight="1" thickBot="1" x14ac:dyDescent="0.25">
      <c r="A39" s="575" t="s">
        <v>43</v>
      </c>
      <c r="B39" s="576">
        <v>28</v>
      </c>
      <c r="C39" s="577">
        <v>600</v>
      </c>
      <c r="D39" s="577">
        <v>2000</v>
      </c>
      <c r="E39" s="578" t="s">
        <v>26</v>
      </c>
      <c r="F39" s="579">
        <v>1</v>
      </c>
      <c r="G39" s="580">
        <f t="shared" ref="G39:G50" si="17">B39*C39*D39/1000000000*F39</f>
        <v>3.3599999999999998E-2</v>
      </c>
      <c r="H39" s="581">
        <f>(C39*0.1*D39)/100000</f>
        <v>1.2</v>
      </c>
      <c r="I39" s="582">
        <f>J39/H39</f>
        <v>1652</v>
      </c>
      <c r="J39" s="583">
        <f>K39*G39</f>
        <v>1982.3999999999999</v>
      </c>
      <c r="K39" s="584">
        <v>59000</v>
      </c>
      <c r="L39" s="582">
        <f>M39/H39</f>
        <v>1929.2</v>
      </c>
      <c r="M39" s="583">
        <f t="shared" ref="M39:M50" si="18">G39*N39</f>
        <v>2315.04</v>
      </c>
      <c r="N39" s="585">
        <v>68900</v>
      </c>
    </row>
    <row r="40" spans="1:14" ht="15.75" customHeight="1" thickBot="1" x14ac:dyDescent="0.25">
      <c r="A40" s="572" t="s">
        <v>43</v>
      </c>
      <c r="B40" s="544">
        <v>28</v>
      </c>
      <c r="C40" s="545">
        <v>600</v>
      </c>
      <c r="D40" s="525">
        <v>2500</v>
      </c>
      <c r="E40" s="526" t="s">
        <v>26</v>
      </c>
      <c r="F40" s="527">
        <v>1</v>
      </c>
      <c r="G40" s="528">
        <f t="shared" si="17"/>
        <v>4.2000000000000003E-2</v>
      </c>
      <c r="H40" s="529">
        <f t="shared" ref="H40:H48" si="19">(C40*0.1*D40)/100000</f>
        <v>1.5</v>
      </c>
      <c r="I40" s="530">
        <f t="shared" ref="I40:I48" si="20">J40/H40</f>
        <v>1652</v>
      </c>
      <c r="J40" s="583">
        <f>K40*G40</f>
        <v>2478</v>
      </c>
      <c r="K40" s="584">
        <v>59000</v>
      </c>
      <c r="L40" s="530">
        <f>M40/H40</f>
        <v>1929.2</v>
      </c>
      <c r="M40" s="531">
        <f t="shared" si="18"/>
        <v>2893.8</v>
      </c>
      <c r="N40" s="585">
        <v>68900</v>
      </c>
    </row>
    <row r="41" spans="1:14" ht="15.75" customHeight="1" thickBot="1" x14ac:dyDescent="0.25">
      <c r="A41" s="572" t="s">
        <v>43</v>
      </c>
      <c r="B41" s="544">
        <v>28</v>
      </c>
      <c r="C41" s="545">
        <v>600</v>
      </c>
      <c r="D41" s="525">
        <v>3000</v>
      </c>
      <c r="E41" s="526" t="s">
        <v>26</v>
      </c>
      <c r="F41" s="527">
        <v>1</v>
      </c>
      <c r="G41" s="528">
        <f t="shared" si="17"/>
        <v>5.04E-2</v>
      </c>
      <c r="H41" s="529">
        <f t="shared" si="19"/>
        <v>1.8</v>
      </c>
      <c r="I41" s="530">
        <f t="shared" si="20"/>
        <v>1652</v>
      </c>
      <c r="J41" s="531">
        <f t="shared" ref="J41:J50" si="21">K41*G41</f>
        <v>2973.6</v>
      </c>
      <c r="K41" s="584">
        <v>59000</v>
      </c>
      <c r="L41" s="530">
        <f t="shared" ref="L41:L49" si="22">M41/H41</f>
        <v>1929.1999999999998</v>
      </c>
      <c r="M41" s="531">
        <f t="shared" si="18"/>
        <v>3472.56</v>
      </c>
      <c r="N41" s="585">
        <v>68900</v>
      </c>
    </row>
    <row r="42" spans="1:14" ht="15.75" customHeight="1" thickBot="1" x14ac:dyDescent="0.25">
      <c r="A42" s="572" t="s">
        <v>43</v>
      </c>
      <c r="B42" s="557">
        <v>28</v>
      </c>
      <c r="C42" s="534">
        <v>800</v>
      </c>
      <c r="D42" s="534">
        <v>2000</v>
      </c>
      <c r="E42" s="526" t="s">
        <v>26</v>
      </c>
      <c r="F42" s="527">
        <v>1</v>
      </c>
      <c r="G42" s="528">
        <f t="shared" si="17"/>
        <v>4.48E-2</v>
      </c>
      <c r="H42" s="529">
        <f t="shared" si="19"/>
        <v>1.6</v>
      </c>
      <c r="I42" s="530">
        <f t="shared" si="20"/>
        <v>1651.9999999999998</v>
      </c>
      <c r="J42" s="531">
        <f t="shared" si="21"/>
        <v>2643.2</v>
      </c>
      <c r="K42" s="584">
        <v>59000</v>
      </c>
      <c r="L42" s="530">
        <f t="shared" si="22"/>
        <v>1929.1999999999998</v>
      </c>
      <c r="M42" s="531">
        <f t="shared" si="18"/>
        <v>3086.72</v>
      </c>
      <c r="N42" s="585">
        <v>68900</v>
      </c>
    </row>
    <row r="43" spans="1:14" ht="15.75" customHeight="1" thickBot="1" x14ac:dyDescent="0.25">
      <c r="A43" s="572" t="s">
        <v>43</v>
      </c>
      <c r="B43" s="557">
        <v>28</v>
      </c>
      <c r="C43" s="534">
        <v>800</v>
      </c>
      <c r="D43" s="534">
        <v>2500</v>
      </c>
      <c r="E43" s="526" t="s">
        <v>26</v>
      </c>
      <c r="F43" s="527">
        <v>1</v>
      </c>
      <c r="G43" s="528">
        <f t="shared" si="17"/>
        <v>5.6000000000000001E-2</v>
      </c>
      <c r="H43" s="529">
        <f t="shared" si="19"/>
        <v>2</v>
      </c>
      <c r="I43" s="530">
        <f t="shared" si="20"/>
        <v>1652</v>
      </c>
      <c r="J43" s="531">
        <f t="shared" si="21"/>
        <v>3304</v>
      </c>
      <c r="K43" s="584">
        <v>59000</v>
      </c>
      <c r="L43" s="530">
        <f t="shared" si="22"/>
        <v>1929.2</v>
      </c>
      <c r="M43" s="531">
        <f t="shared" si="18"/>
        <v>3858.4</v>
      </c>
      <c r="N43" s="585">
        <v>68900</v>
      </c>
    </row>
    <row r="44" spans="1:14" ht="15.75" customHeight="1" thickBot="1" x14ac:dyDescent="0.25">
      <c r="A44" s="574" t="s">
        <v>43</v>
      </c>
      <c r="B44" s="558">
        <v>28</v>
      </c>
      <c r="C44" s="559">
        <v>400</v>
      </c>
      <c r="D44" s="559">
        <v>3000</v>
      </c>
      <c r="E44" s="537" t="s">
        <v>26</v>
      </c>
      <c r="F44" s="538">
        <v>1</v>
      </c>
      <c r="G44" s="539">
        <f t="shared" si="17"/>
        <v>3.3599999999999998E-2</v>
      </c>
      <c r="H44" s="540">
        <f t="shared" si="19"/>
        <v>1.2</v>
      </c>
      <c r="I44" s="541">
        <f t="shared" si="20"/>
        <v>1652</v>
      </c>
      <c r="J44" s="543">
        <f t="shared" si="21"/>
        <v>1982.3999999999999</v>
      </c>
      <c r="K44" s="584">
        <v>59000</v>
      </c>
      <c r="L44" s="541">
        <f t="shared" si="22"/>
        <v>1929.2</v>
      </c>
      <c r="M44" s="543">
        <f t="shared" si="18"/>
        <v>2315.04</v>
      </c>
      <c r="N44" s="585">
        <v>68900</v>
      </c>
    </row>
    <row r="45" spans="1:14" ht="15.75" customHeight="1" x14ac:dyDescent="0.2">
      <c r="A45" s="587" t="s">
        <v>43</v>
      </c>
      <c r="B45" s="544">
        <v>28</v>
      </c>
      <c r="C45" s="545">
        <v>600</v>
      </c>
      <c r="D45" s="545">
        <v>2000</v>
      </c>
      <c r="E45" s="546" t="s">
        <v>45</v>
      </c>
      <c r="F45" s="547">
        <v>1</v>
      </c>
      <c r="G45" s="548">
        <f t="shared" si="17"/>
        <v>3.3599999999999998E-2</v>
      </c>
      <c r="H45" s="549">
        <f t="shared" si="19"/>
        <v>1.2</v>
      </c>
      <c r="I45" s="550">
        <f>J45/H45</f>
        <v>1251.5999999999999</v>
      </c>
      <c r="J45" s="551">
        <f t="shared" si="21"/>
        <v>1501.9199999999998</v>
      </c>
      <c r="K45" s="552">
        <v>44700</v>
      </c>
      <c r="L45" s="550">
        <f t="shared" si="22"/>
        <v>1456</v>
      </c>
      <c r="M45" s="551">
        <f t="shared" si="18"/>
        <v>1747.1999999999998</v>
      </c>
      <c r="N45" s="586">
        <v>52000</v>
      </c>
    </row>
    <row r="46" spans="1:14" ht="15.75" customHeight="1" x14ac:dyDescent="0.2">
      <c r="A46" s="572" t="s">
        <v>43</v>
      </c>
      <c r="B46" s="544">
        <v>28</v>
      </c>
      <c r="C46" s="545">
        <v>600</v>
      </c>
      <c r="D46" s="525">
        <v>2500</v>
      </c>
      <c r="E46" s="526" t="s">
        <v>45</v>
      </c>
      <c r="F46" s="527">
        <v>1</v>
      </c>
      <c r="G46" s="528">
        <f t="shared" si="17"/>
        <v>4.2000000000000003E-2</v>
      </c>
      <c r="H46" s="529">
        <f t="shared" si="19"/>
        <v>1.5</v>
      </c>
      <c r="I46" s="530">
        <f t="shared" si="20"/>
        <v>1251.6000000000001</v>
      </c>
      <c r="J46" s="531">
        <f t="shared" si="21"/>
        <v>1877.4</v>
      </c>
      <c r="K46" s="552">
        <v>44700</v>
      </c>
      <c r="L46" s="530">
        <f t="shared" si="22"/>
        <v>1456</v>
      </c>
      <c r="M46" s="531">
        <f t="shared" si="18"/>
        <v>2184</v>
      </c>
      <c r="N46" s="586">
        <v>52000</v>
      </c>
    </row>
    <row r="47" spans="1:14" ht="15.75" customHeight="1" x14ac:dyDescent="0.2">
      <c r="A47" s="572" t="s">
        <v>43</v>
      </c>
      <c r="B47" s="544">
        <v>28</v>
      </c>
      <c r="C47" s="545">
        <v>600</v>
      </c>
      <c r="D47" s="525">
        <v>3000</v>
      </c>
      <c r="E47" s="526" t="s">
        <v>45</v>
      </c>
      <c r="F47" s="527">
        <v>1</v>
      </c>
      <c r="G47" s="528">
        <f t="shared" si="17"/>
        <v>5.04E-2</v>
      </c>
      <c r="H47" s="529">
        <f t="shared" si="19"/>
        <v>1.8</v>
      </c>
      <c r="I47" s="530">
        <f t="shared" si="20"/>
        <v>1251.6000000000001</v>
      </c>
      <c r="J47" s="531">
        <f t="shared" si="21"/>
        <v>2252.88</v>
      </c>
      <c r="K47" s="552">
        <v>44700</v>
      </c>
      <c r="L47" s="530">
        <f t="shared" si="22"/>
        <v>1456</v>
      </c>
      <c r="M47" s="531">
        <f t="shared" si="18"/>
        <v>2620.8000000000002</v>
      </c>
      <c r="N47" s="586">
        <v>52000</v>
      </c>
    </row>
    <row r="48" spans="1:14" ht="15.75" customHeight="1" x14ac:dyDescent="0.2">
      <c r="A48" s="572" t="s">
        <v>43</v>
      </c>
      <c r="B48" s="557">
        <v>28</v>
      </c>
      <c r="C48" s="534">
        <v>800</v>
      </c>
      <c r="D48" s="534">
        <v>2000</v>
      </c>
      <c r="E48" s="526" t="s">
        <v>45</v>
      </c>
      <c r="F48" s="527">
        <v>1</v>
      </c>
      <c r="G48" s="528">
        <f t="shared" si="17"/>
        <v>4.48E-2</v>
      </c>
      <c r="H48" s="529">
        <f t="shared" si="19"/>
        <v>1.6</v>
      </c>
      <c r="I48" s="530">
        <f t="shared" si="20"/>
        <v>1251.5999999999999</v>
      </c>
      <c r="J48" s="531">
        <f t="shared" si="21"/>
        <v>2002.56</v>
      </c>
      <c r="K48" s="552">
        <v>44700</v>
      </c>
      <c r="L48" s="530">
        <f t="shared" si="22"/>
        <v>1455.9999999999998</v>
      </c>
      <c r="M48" s="531">
        <f t="shared" si="18"/>
        <v>2329.6</v>
      </c>
      <c r="N48" s="586">
        <v>52000</v>
      </c>
    </row>
    <row r="49" spans="1:14" ht="15.75" customHeight="1" x14ac:dyDescent="0.2">
      <c r="A49" s="572" t="s">
        <v>43</v>
      </c>
      <c r="B49" s="557">
        <v>28</v>
      </c>
      <c r="C49" s="534">
        <v>800</v>
      </c>
      <c r="D49" s="534">
        <v>2500</v>
      </c>
      <c r="E49" s="526" t="s">
        <v>45</v>
      </c>
      <c r="F49" s="527">
        <v>1</v>
      </c>
      <c r="G49" s="528">
        <f t="shared" si="17"/>
        <v>5.6000000000000001E-2</v>
      </c>
      <c r="H49" s="529">
        <f>(C49*0.1*D49)/100000</f>
        <v>2</v>
      </c>
      <c r="I49" s="530">
        <f>J49/H49</f>
        <v>1251.6000000000001</v>
      </c>
      <c r="J49" s="531">
        <f t="shared" si="21"/>
        <v>2503.2000000000003</v>
      </c>
      <c r="K49" s="552">
        <v>44700</v>
      </c>
      <c r="L49" s="530">
        <f t="shared" si="22"/>
        <v>1456</v>
      </c>
      <c r="M49" s="531">
        <f t="shared" si="18"/>
        <v>2912</v>
      </c>
      <c r="N49" s="586">
        <v>52000</v>
      </c>
    </row>
    <row r="50" spans="1:14" ht="15.75" customHeight="1" thickBot="1" x14ac:dyDescent="0.25">
      <c r="A50" s="574" t="s">
        <v>43</v>
      </c>
      <c r="B50" s="558">
        <v>28</v>
      </c>
      <c r="C50" s="559">
        <v>800</v>
      </c>
      <c r="D50" s="559">
        <v>3000</v>
      </c>
      <c r="E50" s="537" t="s">
        <v>45</v>
      </c>
      <c r="F50" s="538">
        <v>1</v>
      </c>
      <c r="G50" s="539">
        <f t="shared" si="17"/>
        <v>6.7199999999999996E-2</v>
      </c>
      <c r="H50" s="540">
        <f>(C50*0.1*D50)/100000</f>
        <v>2.4</v>
      </c>
      <c r="I50" s="541">
        <f>J50/H50</f>
        <v>1251.5999999999999</v>
      </c>
      <c r="J50" s="531">
        <f t="shared" si="21"/>
        <v>3003.8399999999997</v>
      </c>
      <c r="K50" s="552">
        <v>44700</v>
      </c>
      <c r="L50" s="541">
        <f>M50/H50</f>
        <v>1456</v>
      </c>
      <c r="M50" s="543">
        <f t="shared" si="18"/>
        <v>3494.3999999999996</v>
      </c>
      <c r="N50" s="586">
        <v>52000</v>
      </c>
    </row>
    <row r="51" spans="1:14" ht="15.75" customHeight="1" thickBot="1" x14ac:dyDescent="0.25">
      <c r="A51" s="1285"/>
      <c r="B51" s="1286"/>
      <c r="C51" s="1286"/>
      <c r="D51" s="1286"/>
      <c r="E51" s="1286"/>
      <c r="F51" s="1287"/>
      <c r="G51" s="1287"/>
      <c r="H51" s="1287"/>
      <c r="I51" s="1286"/>
      <c r="J51" s="1286"/>
      <c r="K51" s="1286"/>
      <c r="L51" s="1287"/>
      <c r="M51" s="1287"/>
      <c r="N51" s="1287"/>
    </row>
    <row r="52" spans="1:14" ht="15.75" customHeight="1" thickBot="1" x14ac:dyDescent="0.25">
      <c r="A52" s="575" t="s">
        <v>43</v>
      </c>
      <c r="B52" s="593">
        <v>40</v>
      </c>
      <c r="C52" s="594">
        <v>600</v>
      </c>
      <c r="D52" s="594">
        <v>2000</v>
      </c>
      <c r="E52" s="595" t="s">
        <v>26</v>
      </c>
      <c r="F52" s="608">
        <v>1</v>
      </c>
      <c r="G52" s="580">
        <f t="shared" ref="G52:G71" si="23">B52*C52*D52/1000000000*F52</f>
        <v>4.8000000000000001E-2</v>
      </c>
      <c r="H52" s="581">
        <f>(C52*0.1*D52)/100000</f>
        <v>1.2</v>
      </c>
      <c r="I52" s="632">
        <f>J52/H52</f>
        <v>2268</v>
      </c>
      <c r="J52" s="633">
        <f>K52*G52</f>
        <v>2721.6</v>
      </c>
      <c r="K52" s="634">
        <v>56700</v>
      </c>
      <c r="L52" s="602">
        <f>M52/H52</f>
        <v>2640</v>
      </c>
      <c r="M52" s="583">
        <f t="shared" ref="M52:M61" si="24">G52*N52</f>
        <v>3168</v>
      </c>
      <c r="N52" s="585">
        <v>66000</v>
      </c>
    </row>
    <row r="53" spans="1:14" ht="15.75" customHeight="1" thickBot="1" x14ac:dyDescent="0.25">
      <c r="A53" s="572" t="s">
        <v>43</v>
      </c>
      <c r="B53" s="596">
        <v>40</v>
      </c>
      <c r="C53" s="561">
        <v>600</v>
      </c>
      <c r="D53" s="561">
        <v>2500</v>
      </c>
      <c r="E53" s="597" t="s">
        <v>26</v>
      </c>
      <c r="F53" s="609">
        <v>1</v>
      </c>
      <c r="G53" s="528">
        <f t="shared" si="23"/>
        <v>0.06</v>
      </c>
      <c r="H53" s="529">
        <f t="shared" ref="H53:H61" si="25">(C53*0.1*D53)/100000</f>
        <v>1.5</v>
      </c>
      <c r="I53" s="1061">
        <f t="shared" ref="I53:I71" si="26">J53/H53</f>
        <v>2268</v>
      </c>
      <c r="J53" s="551">
        <f>K53*G53</f>
        <v>3402</v>
      </c>
      <c r="K53" s="634">
        <v>56700</v>
      </c>
      <c r="L53" s="603">
        <f>M53/H53</f>
        <v>2640</v>
      </c>
      <c r="M53" s="531">
        <f t="shared" si="24"/>
        <v>3960</v>
      </c>
      <c r="N53" s="585">
        <v>66000</v>
      </c>
    </row>
    <row r="54" spans="1:14" ht="15.75" customHeight="1" thickBot="1" x14ac:dyDescent="0.25">
      <c r="A54" s="572" t="s">
        <v>43</v>
      </c>
      <c r="B54" s="596">
        <v>40</v>
      </c>
      <c r="C54" s="561">
        <v>600</v>
      </c>
      <c r="D54" s="561">
        <v>3000</v>
      </c>
      <c r="E54" s="597" t="s">
        <v>26</v>
      </c>
      <c r="F54" s="609">
        <v>1</v>
      </c>
      <c r="G54" s="528">
        <f t="shared" si="23"/>
        <v>7.1999999999999995E-2</v>
      </c>
      <c r="H54" s="529">
        <f t="shared" si="25"/>
        <v>1.8</v>
      </c>
      <c r="I54" s="1062">
        <f t="shared" si="26"/>
        <v>2267.9999999999995</v>
      </c>
      <c r="J54" s="531">
        <f t="shared" ref="J54:J63" si="27">K54*G54</f>
        <v>4082.3999999999996</v>
      </c>
      <c r="K54" s="634">
        <v>56700</v>
      </c>
      <c r="L54" s="603">
        <f t="shared" ref="L54:L62" si="28">M54/H54</f>
        <v>2640</v>
      </c>
      <c r="M54" s="531">
        <f t="shared" si="24"/>
        <v>4752</v>
      </c>
      <c r="N54" s="585">
        <v>66000</v>
      </c>
    </row>
    <row r="55" spans="1:14" ht="15.75" customHeight="1" thickBot="1" x14ac:dyDescent="0.25">
      <c r="A55" s="572" t="s">
        <v>43</v>
      </c>
      <c r="B55" s="598">
        <v>40</v>
      </c>
      <c r="C55" s="564">
        <v>800</v>
      </c>
      <c r="D55" s="564">
        <v>800</v>
      </c>
      <c r="E55" s="597" t="s">
        <v>26</v>
      </c>
      <c r="F55" s="609">
        <v>1</v>
      </c>
      <c r="G55" s="528">
        <f t="shared" si="23"/>
        <v>2.5600000000000001E-2</v>
      </c>
      <c r="H55" s="529">
        <f t="shared" si="25"/>
        <v>0.64</v>
      </c>
      <c r="I55" s="1062">
        <f t="shared" si="26"/>
        <v>2268</v>
      </c>
      <c r="J55" s="531">
        <f t="shared" si="27"/>
        <v>1451.52</v>
      </c>
      <c r="K55" s="634">
        <v>56700</v>
      </c>
      <c r="L55" s="603">
        <f t="shared" si="28"/>
        <v>2640</v>
      </c>
      <c r="M55" s="531">
        <f t="shared" si="24"/>
        <v>1689.6000000000001</v>
      </c>
      <c r="N55" s="585">
        <v>66000</v>
      </c>
    </row>
    <row r="56" spans="1:14" ht="15.75" customHeight="1" thickBot="1" x14ac:dyDescent="0.25">
      <c r="A56" s="572" t="s">
        <v>43</v>
      </c>
      <c r="B56" s="598">
        <v>40</v>
      </c>
      <c r="C56" s="564">
        <v>800</v>
      </c>
      <c r="D56" s="564">
        <v>2500</v>
      </c>
      <c r="E56" s="597" t="s">
        <v>26</v>
      </c>
      <c r="F56" s="609">
        <v>1</v>
      </c>
      <c r="G56" s="528">
        <f t="shared" si="23"/>
        <v>0.08</v>
      </c>
      <c r="H56" s="529">
        <f t="shared" si="25"/>
        <v>2</v>
      </c>
      <c r="I56" s="1062">
        <f t="shared" si="26"/>
        <v>2268</v>
      </c>
      <c r="J56" s="531">
        <f t="shared" si="27"/>
        <v>4536</v>
      </c>
      <c r="K56" s="634">
        <v>56700</v>
      </c>
      <c r="L56" s="603">
        <f t="shared" si="28"/>
        <v>2640</v>
      </c>
      <c r="M56" s="531">
        <f t="shared" si="24"/>
        <v>5280</v>
      </c>
      <c r="N56" s="585">
        <v>66000</v>
      </c>
    </row>
    <row r="57" spans="1:14" ht="15.75" customHeight="1" thickBot="1" x14ac:dyDescent="0.25">
      <c r="A57" s="588" t="s">
        <v>43</v>
      </c>
      <c r="B57" s="598">
        <v>40</v>
      </c>
      <c r="C57" s="564">
        <v>800</v>
      </c>
      <c r="D57" s="564">
        <v>3000</v>
      </c>
      <c r="E57" s="597" t="s">
        <v>26</v>
      </c>
      <c r="F57" s="610">
        <v>1</v>
      </c>
      <c r="G57" s="554">
        <f t="shared" si="23"/>
        <v>9.6000000000000002E-2</v>
      </c>
      <c r="H57" s="555">
        <f t="shared" si="25"/>
        <v>2.4</v>
      </c>
      <c r="I57" s="1063">
        <f t="shared" si="26"/>
        <v>2268</v>
      </c>
      <c r="J57" s="556">
        <f t="shared" si="27"/>
        <v>5443.2</v>
      </c>
      <c r="K57" s="634">
        <v>56700</v>
      </c>
      <c r="L57" s="604">
        <f t="shared" si="28"/>
        <v>2640</v>
      </c>
      <c r="M57" s="556">
        <f t="shared" si="24"/>
        <v>6336</v>
      </c>
      <c r="N57" s="585">
        <v>66000</v>
      </c>
    </row>
    <row r="58" spans="1:14" ht="15.75" customHeight="1" thickBot="1" x14ac:dyDescent="0.25">
      <c r="A58" s="592" t="s">
        <v>46</v>
      </c>
      <c r="B58" s="596">
        <v>40</v>
      </c>
      <c r="C58" s="561">
        <v>1000</v>
      </c>
      <c r="D58" s="561">
        <v>1000</v>
      </c>
      <c r="E58" s="597" t="s">
        <v>26</v>
      </c>
      <c r="F58" s="611">
        <v>1</v>
      </c>
      <c r="G58" s="563">
        <f t="shared" si="23"/>
        <v>0.04</v>
      </c>
      <c r="H58" s="630">
        <f t="shared" si="25"/>
        <v>1</v>
      </c>
      <c r="I58" s="631">
        <f t="shared" si="26"/>
        <v>2268</v>
      </c>
      <c r="J58" s="565">
        <f t="shared" si="27"/>
        <v>2268</v>
      </c>
      <c r="K58" s="634">
        <v>56700</v>
      </c>
      <c r="L58" s="605">
        <f t="shared" si="28"/>
        <v>2640</v>
      </c>
      <c r="M58" s="565">
        <f t="shared" si="24"/>
        <v>2640</v>
      </c>
      <c r="N58" s="585">
        <v>66000</v>
      </c>
    </row>
    <row r="59" spans="1:14" ht="15.75" customHeight="1" thickBot="1" x14ac:dyDescent="0.25">
      <c r="A59" s="587" t="s">
        <v>46</v>
      </c>
      <c r="B59" s="596">
        <v>40</v>
      </c>
      <c r="C59" s="561">
        <v>1200</v>
      </c>
      <c r="D59" s="561">
        <v>1200</v>
      </c>
      <c r="E59" s="597" t="s">
        <v>26</v>
      </c>
      <c r="F59" s="612">
        <v>1</v>
      </c>
      <c r="G59" s="548">
        <f t="shared" si="23"/>
        <v>5.7599999999999998E-2</v>
      </c>
      <c r="H59" s="549">
        <f t="shared" si="25"/>
        <v>1.44</v>
      </c>
      <c r="I59" s="1061">
        <f t="shared" si="26"/>
        <v>2268</v>
      </c>
      <c r="J59" s="551">
        <f t="shared" si="27"/>
        <v>3265.92</v>
      </c>
      <c r="K59" s="634">
        <v>56700</v>
      </c>
      <c r="L59" s="606">
        <f t="shared" si="28"/>
        <v>2640</v>
      </c>
      <c r="M59" s="551">
        <f t="shared" si="24"/>
        <v>3801.6</v>
      </c>
      <c r="N59" s="585">
        <v>66000</v>
      </c>
    </row>
    <row r="60" spans="1:14" ht="15.75" customHeight="1" thickBot="1" x14ac:dyDescent="0.25">
      <c r="A60" s="587" t="s">
        <v>46</v>
      </c>
      <c r="B60" s="596">
        <v>40</v>
      </c>
      <c r="C60" s="561">
        <v>1000</v>
      </c>
      <c r="D60" s="561">
        <v>2000</v>
      </c>
      <c r="E60" s="597" t="s">
        <v>26</v>
      </c>
      <c r="F60" s="609">
        <v>1</v>
      </c>
      <c r="G60" s="528">
        <f t="shared" si="23"/>
        <v>0.08</v>
      </c>
      <c r="H60" s="529">
        <f t="shared" si="25"/>
        <v>2</v>
      </c>
      <c r="I60" s="1062">
        <f t="shared" si="26"/>
        <v>2268</v>
      </c>
      <c r="J60" s="531">
        <f t="shared" si="27"/>
        <v>4536</v>
      </c>
      <c r="K60" s="634">
        <v>56700</v>
      </c>
      <c r="L60" s="603">
        <f t="shared" si="28"/>
        <v>2640</v>
      </c>
      <c r="M60" s="531">
        <f t="shared" si="24"/>
        <v>5280</v>
      </c>
      <c r="N60" s="585">
        <v>66000</v>
      </c>
    </row>
    <row r="61" spans="1:14" ht="15.75" customHeight="1" thickBot="1" x14ac:dyDescent="0.25">
      <c r="A61" s="589" t="s">
        <v>46</v>
      </c>
      <c r="B61" s="599">
        <v>40</v>
      </c>
      <c r="C61" s="600">
        <v>1000</v>
      </c>
      <c r="D61" s="600">
        <v>3000</v>
      </c>
      <c r="E61" s="601" t="s">
        <v>26</v>
      </c>
      <c r="F61" s="613">
        <v>1</v>
      </c>
      <c r="G61" s="539">
        <f t="shared" si="23"/>
        <v>0.12</v>
      </c>
      <c r="H61" s="540">
        <f t="shared" si="25"/>
        <v>3</v>
      </c>
      <c r="I61" s="1064">
        <f t="shared" si="26"/>
        <v>2268</v>
      </c>
      <c r="J61" s="543">
        <f t="shared" si="27"/>
        <v>6804</v>
      </c>
      <c r="K61" s="634">
        <v>56700</v>
      </c>
      <c r="L61" s="607">
        <f t="shared" si="28"/>
        <v>2640</v>
      </c>
      <c r="M61" s="543">
        <f t="shared" si="24"/>
        <v>7920</v>
      </c>
      <c r="N61" s="585">
        <v>66000</v>
      </c>
    </row>
    <row r="62" spans="1:14" ht="15.75" customHeight="1" x14ac:dyDescent="0.2">
      <c r="A62" s="587" t="s">
        <v>43</v>
      </c>
      <c r="B62" s="557">
        <v>40</v>
      </c>
      <c r="C62" s="568">
        <v>600</v>
      </c>
      <c r="D62" s="568">
        <v>2000</v>
      </c>
      <c r="E62" s="569" t="s">
        <v>45</v>
      </c>
      <c r="F62" s="547">
        <v>1</v>
      </c>
      <c r="G62" s="548">
        <f t="shared" si="23"/>
        <v>4.8000000000000001E-2</v>
      </c>
      <c r="H62" s="549">
        <f>(C62*0.1*D62)/100000</f>
        <v>1.2</v>
      </c>
      <c r="I62" s="550">
        <f>J62/H62</f>
        <v>1740</v>
      </c>
      <c r="J62" s="551">
        <f t="shared" si="27"/>
        <v>2088</v>
      </c>
      <c r="K62" s="552">
        <v>43500</v>
      </c>
      <c r="L62" s="550">
        <f t="shared" si="28"/>
        <v>2028</v>
      </c>
      <c r="M62" s="551">
        <f t="shared" ref="M62:M71" si="29">G62*N62</f>
        <v>2433.6</v>
      </c>
      <c r="N62" s="586">
        <v>50700</v>
      </c>
    </row>
    <row r="63" spans="1:14" ht="15.75" customHeight="1" x14ac:dyDescent="0.2">
      <c r="A63" s="572" t="s">
        <v>43</v>
      </c>
      <c r="B63" s="557">
        <v>40</v>
      </c>
      <c r="C63" s="568">
        <v>600</v>
      </c>
      <c r="D63" s="534">
        <v>2500</v>
      </c>
      <c r="E63" s="569" t="s">
        <v>45</v>
      </c>
      <c r="F63" s="527">
        <v>1</v>
      </c>
      <c r="G63" s="528">
        <f t="shared" si="23"/>
        <v>0.06</v>
      </c>
      <c r="H63" s="529">
        <f t="shared" ref="H63:H71" si="30">(C63*0.1*D63)/100000</f>
        <v>1.5</v>
      </c>
      <c r="I63" s="530">
        <f t="shared" si="26"/>
        <v>1740</v>
      </c>
      <c r="J63" s="551">
        <f t="shared" si="27"/>
        <v>2610</v>
      </c>
      <c r="K63" s="552">
        <v>43500</v>
      </c>
      <c r="L63" s="530">
        <f>M63/H63</f>
        <v>2028</v>
      </c>
      <c r="M63" s="531">
        <f t="shared" si="29"/>
        <v>3042</v>
      </c>
      <c r="N63" s="586">
        <v>50700</v>
      </c>
    </row>
    <row r="64" spans="1:14" ht="15.75" customHeight="1" x14ac:dyDescent="0.2">
      <c r="A64" s="572" t="s">
        <v>43</v>
      </c>
      <c r="B64" s="557">
        <v>40</v>
      </c>
      <c r="C64" s="568">
        <v>600</v>
      </c>
      <c r="D64" s="534">
        <v>3000</v>
      </c>
      <c r="E64" s="569" t="s">
        <v>45</v>
      </c>
      <c r="F64" s="527">
        <v>1</v>
      </c>
      <c r="G64" s="528">
        <f t="shared" si="23"/>
        <v>7.1999999999999995E-2</v>
      </c>
      <c r="H64" s="529">
        <f t="shared" si="30"/>
        <v>1.8</v>
      </c>
      <c r="I64" s="530">
        <f t="shared" si="26"/>
        <v>1739.9999999999998</v>
      </c>
      <c r="J64" s="531">
        <f t="shared" ref="J64:J71" si="31">K64*G64</f>
        <v>3131.9999999999995</v>
      </c>
      <c r="K64" s="552">
        <v>43500</v>
      </c>
      <c r="L64" s="530">
        <f t="shared" ref="L64:L71" si="32">M64/H64</f>
        <v>2027.9999999999998</v>
      </c>
      <c r="M64" s="531">
        <f t="shared" si="29"/>
        <v>3650.3999999999996</v>
      </c>
      <c r="N64" s="586">
        <v>50700</v>
      </c>
    </row>
    <row r="65" spans="1:14" ht="15.75" customHeight="1" x14ac:dyDescent="0.2">
      <c r="A65" s="572" t="s">
        <v>43</v>
      </c>
      <c r="B65" s="544">
        <v>40</v>
      </c>
      <c r="C65" s="525">
        <v>800</v>
      </c>
      <c r="D65" s="525">
        <v>2000</v>
      </c>
      <c r="E65" s="546" t="s">
        <v>45</v>
      </c>
      <c r="F65" s="527">
        <v>1</v>
      </c>
      <c r="G65" s="528">
        <f t="shared" si="23"/>
        <v>6.4000000000000001E-2</v>
      </c>
      <c r="H65" s="529">
        <f t="shared" si="30"/>
        <v>1.6</v>
      </c>
      <c r="I65" s="530">
        <f t="shared" si="26"/>
        <v>1740</v>
      </c>
      <c r="J65" s="531">
        <f t="shared" si="31"/>
        <v>2784</v>
      </c>
      <c r="K65" s="552">
        <v>43500</v>
      </c>
      <c r="L65" s="530">
        <f t="shared" si="32"/>
        <v>2028</v>
      </c>
      <c r="M65" s="531">
        <f t="shared" si="29"/>
        <v>3244.8</v>
      </c>
      <c r="N65" s="586">
        <v>50700</v>
      </c>
    </row>
    <row r="66" spans="1:14" ht="15.75" customHeight="1" x14ac:dyDescent="0.2">
      <c r="A66" s="572" t="s">
        <v>43</v>
      </c>
      <c r="B66" s="544">
        <v>40</v>
      </c>
      <c r="C66" s="525">
        <v>800</v>
      </c>
      <c r="D66" s="525">
        <v>2500</v>
      </c>
      <c r="E66" s="546" t="s">
        <v>45</v>
      </c>
      <c r="F66" s="527">
        <v>1</v>
      </c>
      <c r="G66" s="528">
        <f t="shared" si="23"/>
        <v>0.08</v>
      </c>
      <c r="H66" s="529">
        <f t="shared" si="30"/>
        <v>2</v>
      </c>
      <c r="I66" s="530">
        <f t="shared" si="26"/>
        <v>1740</v>
      </c>
      <c r="J66" s="531">
        <f t="shared" si="31"/>
        <v>3480</v>
      </c>
      <c r="K66" s="552">
        <v>43500</v>
      </c>
      <c r="L66" s="530">
        <f t="shared" si="32"/>
        <v>2028</v>
      </c>
      <c r="M66" s="531">
        <f t="shared" si="29"/>
        <v>4056</v>
      </c>
      <c r="N66" s="586">
        <v>50700</v>
      </c>
    </row>
    <row r="67" spans="1:14" ht="15.75" customHeight="1" thickBot="1" x14ac:dyDescent="0.25">
      <c r="A67" s="574" t="s">
        <v>43</v>
      </c>
      <c r="B67" s="535">
        <v>40</v>
      </c>
      <c r="C67" s="536">
        <v>800</v>
      </c>
      <c r="D67" s="536">
        <v>3000</v>
      </c>
      <c r="E67" s="537" t="s">
        <v>45</v>
      </c>
      <c r="F67" s="538">
        <v>1</v>
      </c>
      <c r="G67" s="539">
        <f t="shared" si="23"/>
        <v>9.6000000000000002E-2</v>
      </c>
      <c r="H67" s="540">
        <f t="shared" si="30"/>
        <v>2.4</v>
      </c>
      <c r="I67" s="541">
        <f t="shared" si="26"/>
        <v>1740</v>
      </c>
      <c r="J67" s="543">
        <f t="shared" si="31"/>
        <v>4176</v>
      </c>
      <c r="K67" s="552">
        <v>43500</v>
      </c>
      <c r="L67" s="541">
        <f t="shared" si="32"/>
        <v>2028</v>
      </c>
      <c r="M67" s="543">
        <f t="shared" si="29"/>
        <v>4867.2</v>
      </c>
      <c r="N67" s="586">
        <v>50700</v>
      </c>
    </row>
    <row r="68" spans="1:14" ht="15.75" customHeight="1" x14ac:dyDescent="0.2">
      <c r="A68" s="587" t="s">
        <v>46</v>
      </c>
      <c r="B68" s="557">
        <v>40</v>
      </c>
      <c r="C68" s="568">
        <v>1000</v>
      </c>
      <c r="D68" s="568">
        <v>1000</v>
      </c>
      <c r="E68" s="569" t="s">
        <v>45</v>
      </c>
      <c r="F68" s="547">
        <v>1</v>
      </c>
      <c r="G68" s="548">
        <f t="shared" si="23"/>
        <v>0.04</v>
      </c>
      <c r="H68" s="549">
        <f t="shared" si="30"/>
        <v>1</v>
      </c>
      <c r="I68" s="550">
        <f t="shared" si="26"/>
        <v>1740</v>
      </c>
      <c r="J68" s="551">
        <f t="shared" si="31"/>
        <v>1740</v>
      </c>
      <c r="K68" s="552">
        <v>43500</v>
      </c>
      <c r="L68" s="550">
        <f t="shared" si="32"/>
        <v>2028</v>
      </c>
      <c r="M68" s="551">
        <f t="shared" si="29"/>
        <v>2028</v>
      </c>
      <c r="N68" s="586">
        <v>50700</v>
      </c>
    </row>
    <row r="69" spans="1:14" ht="15.75" customHeight="1" x14ac:dyDescent="0.2">
      <c r="A69" s="587" t="s">
        <v>46</v>
      </c>
      <c r="B69" s="557">
        <v>40</v>
      </c>
      <c r="C69" s="568">
        <v>1000</v>
      </c>
      <c r="D69" s="568">
        <v>1200</v>
      </c>
      <c r="E69" s="569" t="s">
        <v>45</v>
      </c>
      <c r="F69" s="527">
        <v>1</v>
      </c>
      <c r="G69" s="528">
        <f t="shared" si="23"/>
        <v>4.8000000000000001E-2</v>
      </c>
      <c r="H69" s="529">
        <f t="shared" si="30"/>
        <v>1.2</v>
      </c>
      <c r="I69" s="530">
        <f t="shared" si="26"/>
        <v>1740</v>
      </c>
      <c r="J69" s="531">
        <f t="shared" si="31"/>
        <v>2088</v>
      </c>
      <c r="K69" s="552">
        <v>43500</v>
      </c>
      <c r="L69" s="530">
        <f t="shared" si="32"/>
        <v>2028</v>
      </c>
      <c r="M69" s="531">
        <f t="shared" si="29"/>
        <v>2433.6</v>
      </c>
      <c r="N69" s="586">
        <v>50700</v>
      </c>
    </row>
    <row r="70" spans="1:14" ht="15.75" customHeight="1" x14ac:dyDescent="0.2">
      <c r="A70" s="587" t="s">
        <v>46</v>
      </c>
      <c r="B70" s="557">
        <v>40</v>
      </c>
      <c r="C70" s="568">
        <v>1000</v>
      </c>
      <c r="D70" s="534">
        <v>2000</v>
      </c>
      <c r="E70" s="569" t="s">
        <v>45</v>
      </c>
      <c r="F70" s="527">
        <v>1</v>
      </c>
      <c r="G70" s="528">
        <f t="shared" si="23"/>
        <v>0.08</v>
      </c>
      <c r="H70" s="529">
        <f t="shared" si="30"/>
        <v>2</v>
      </c>
      <c r="I70" s="530">
        <f t="shared" si="26"/>
        <v>1740</v>
      </c>
      <c r="J70" s="531">
        <f t="shared" si="31"/>
        <v>3480</v>
      </c>
      <c r="K70" s="552">
        <v>43500</v>
      </c>
      <c r="L70" s="530">
        <f t="shared" si="32"/>
        <v>2028</v>
      </c>
      <c r="M70" s="531">
        <f t="shared" si="29"/>
        <v>4056</v>
      </c>
      <c r="N70" s="586">
        <v>50700</v>
      </c>
    </row>
    <row r="71" spans="1:14" ht="15.75" customHeight="1" thickBot="1" x14ac:dyDescent="0.25">
      <c r="A71" s="589" t="s">
        <v>46</v>
      </c>
      <c r="B71" s="558">
        <v>40</v>
      </c>
      <c r="C71" s="590">
        <v>1000</v>
      </c>
      <c r="D71" s="559">
        <v>3000</v>
      </c>
      <c r="E71" s="591" t="s">
        <v>45</v>
      </c>
      <c r="F71" s="538">
        <v>1</v>
      </c>
      <c r="G71" s="539">
        <f t="shared" si="23"/>
        <v>0.12</v>
      </c>
      <c r="H71" s="540">
        <f t="shared" si="30"/>
        <v>3</v>
      </c>
      <c r="I71" s="541">
        <f t="shared" si="26"/>
        <v>1740</v>
      </c>
      <c r="J71" s="543">
        <f t="shared" si="31"/>
        <v>5220</v>
      </c>
      <c r="K71" s="552">
        <v>43500</v>
      </c>
      <c r="L71" s="541">
        <f t="shared" si="32"/>
        <v>2028</v>
      </c>
      <c r="M71" s="543">
        <f t="shared" si="29"/>
        <v>6084</v>
      </c>
      <c r="N71" s="586">
        <v>50700</v>
      </c>
    </row>
    <row r="72" spans="1:14" ht="15.75" customHeight="1" x14ac:dyDescent="0.2">
      <c r="A72" s="1288"/>
      <c r="B72" s="1288"/>
      <c r="C72" s="1288"/>
      <c r="D72" s="1288"/>
      <c r="E72" s="1288"/>
      <c r="F72" s="1288"/>
      <c r="G72" s="1288"/>
      <c r="H72" s="1288"/>
      <c r="I72" s="1288"/>
      <c r="J72" s="1288"/>
      <c r="K72" s="1288"/>
      <c r="L72" s="1288"/>
      <c r="M72" s="1288"/>
      <c r="N72" s="1288"/>
    </row>
    <row r="73" spans="1:14" ht="24.6" customHeight="1" thickBot="1" x14ac:dyDescent="0.45">
      <c r="A73" s="1289" t="s">
        <v>47</v>
      </c>
      <c r="B73" s="1290"/>
      <c r="C73" s="1290"/>
      <c r="D73" s="1290"/>
      <c r="E73" s="1290"/>
      <c r="F73" s="1290"/>
      <c r="G73" s="1290"/>
      <c r="H73" s="1290"/>
      <c r="I73" s="1290"/>
      <c r="J73" s="1290"/>
      <c r="K73" s="1290"/>
      <c r="L73" s="1290"/>
      <c r="M73" s="1290"/>
      <c r="N73" s="1290"/>
    </row>
    <row r="74" spans="1:14" ht="28.9" customHeight="1" x14ac:dyDescent="0.2">
      <c r="A74" s="1223" t="s">
        <v>1</v>
      </c>
      <c r="B74" s="399" t="s">
        <v>2</v>
      </c>
      <c r="C74" s="400" t="s">
        <v>3</v>
      </c>
      <c r="D74" s="400" t="s">
        <v>4</v>
      </c>
      <c r="E74" s="1225" t="s">
        <v>5</v>
      </c>
      <c r="F74" s="1229" t="s">
        <v>129</v>
      </c>
      <c r="G74" s="1228"/>
      <c r="H74" s="1228"/>
      <c r="I74" s="614" t="s">
        <v>19</v>
      </c>
      <c r="J74" s="1279" t="s">
        <v>130</v>
      </c>
      <c r="K74" s="1280"/>
      <c r="L74" s="615" t="s">
        <v>19</v>
      </c>
      <c r="M74" s="1192" t="s">
        <v>131</v>
      </c>
      <c r="N74" s="1193"/>
    </row>
    <row r="75" spans="1:14" ht="15.75" customHeight="1" x14ac:dyDescent="0.2">
      <c r="A75" s="1277"/>
      <c r="B75" s="92" t="s">
        <v>8</v>
      </c>
      <c r="C75" s="93" t="s">
        <v>8</v>
      </c>
      <c r="D75" s="93" t="s">
        <v>8</v>
      </c>
      <c r="E75" s="1278"/>
      <c r="F75" s="381" t="s">
        <v>9</v>
      </c>
      <c r="G75" s="94" t="s">
        <v>10</v>
      </c>
      <c r="H75" s="383" t="s">
        <v>23</v>
      </c>
      <c r="I75" s="616"/>
      <c r="J75" s="570" t="s">
        <v>44</v>
      </c>
      <c r="K75" s="571" t="s">
        <v>13</v>
      </c>
      <c r="L75" s="617"/>
      <c r="M75" s="382" t="s">
        <v>44</v>
      </c>
      <c r="N75" s="401" t="s">
        <v>13</v>
      </c>
    </row>
    <row r="76" spans="1:14" ht="15.75" customHeight="1" x14ac:dyDescent="0.2">
      <c r="A76" s="572" t="s">
        <v>43</v>
      </c>
      <c r="B76" s="524">
        <v>18</v>
      </c>
      <c r="C76" s="525">
        <v>200</v>
      </c>
      <c r="D76" s="525">
        <v>800</v>
      </c>
      <c r="E76" s="526" t="s">
        <v>48</v>
      </c>
      <c r="F76" s="527">
        <v>1</v>
      </c>
      <c r="G76" s="528">
        <f t="shared" ref="G76:G91" si="33">B76*C76*D76/1000000000*F76</f>
        <v>2.8800000000000002E-3</v>
      </c>
      <c r="H76" s="529">
        <f>(C76*0.1*D76)/100000</f>
        <v>0.16</v>
      </c>
      <c r="I76" s="530">
        <f>J76/H76</f>
        <v>1603.8</v>
      </c>
      <c r="J76" s="531">
        <f>K76*G76</f>
        <v>256.608</v>
      </c>
      <c r="K76" s="532">
        <v>89100</v>
      </c>
      <c r="L76" s="530">
        <f>M76/H76</f>
        <v>1870.2</v>
      </c>
      <c r="M76" s="531">
        <f t="shared" ref="M76:M91" si="34">G76*N76</f>
        <v>299.23200000000003</v>
      </c>
      <c r="N76" s="573">
        <v>103900</v>
      </c>
    </row>
    <row r="77" spans="1:14" ht="15.75" customHeight="1" x14ac:dyDescent="0.2">
      <c r="A77" s="572" t="s">
        <v>43</v>
      </c>
      <c r="B77" s="524">
        <v>18</v>
      </c>
      <c r="C77" s="525">
        <v>200</v>
      </c>
      <c r="D77" s="525">
        <v>900</v>
      </c>
      <c r="E77" s="526" t="s">
        <v>48</v>
      </c>
      <c r="F77" s="527">
        <v>1</v>
      </c>
      <c r="G77" s="528">
        <f t="shared" si="33"/>
        <v>3.2399999999999998E-3</v>
      </c>
      <c r="H77" s="529">
        <f t="shared" ref="H77:H85" si="35">(C77*0.1*D77)/100000</f>
        <v>0.18</v>
      </c>
      <c r="I77" s="530">
        <f t="shared" ref="I77:I85" si="36">J77/H77</f>
        <v>1603.8</v>
      </c>
      <c r="J77" s="531">
        <f>K77*G77</f>
        <v>288.68399999999997</v>
      </c>
      <c r="K77" s="532">
        <v>89100</v>
      </c>
      <c r="L77" s="530">
        <f>M77/H77</f>
        <v>1870.1999999999998</v>
      </c>
      <c r="M77" s="531">
        <f t="shared" si="34"/>
        <v>336.63599999999997</v>
      </c>
      <c r="N77" s="573">
        <v>103900</v>
      </c>
    </row>
    <row r="78" spans="1:14" ht="15.75" customHeight="1" x14ac:dyDescent="0.2">
      <c r="A78" s="572" t="s">
        <v>43</v>
      </c>
      <c r="B78" s="524">
        <v>18</v>
      </c>
      <c r="C78" s="525">
        <v>200</v>
      </c>
      <c r="D78" s="525">
        <v>1000</v>
      </c>
      <c r="E78" s="526" t="s">
        <v>48</v>
      </c>
      <c r="F78" s="527">
        <v>1</v>
      </c>
      <c r="G78" s="528">
        <f t="shared" si="33"/>
        <v>3.5999999999999999E-3</v>
      </c>
      <c r="H78" s="529">
        <f t="shared" si="35"/>
        <v>0.2</v>
      </c>
      <c r="I78" s="530">
        <f t="shared" si="36"/>
        <v>1603.8</v>
      </c>
      <c r="J78" s="531">
        <f t="shared" ref="J78:J87" si="37">K78*G78</f>
        <v>320.76</v>
      </c>
      <c r="K78" s="532">
        <v>89100</v>
      </c>
      <c r="L78" s="530">
        <f t="shared" ref="L78:L86" si="38">M78/H78</f>
        <v>1870.1999999999998</v>
      </c>
      <c r="M78" s="531">
        <f t="shared" si="34"/>
        <v>374.03999999999996</v>
      </c>
      <c r="N78" s="573">
        <v>103900</v>
      </c>
    </row>
    <row r="79" spans="1:14" ht="15.75" customHeight="1" x14ac:dyDescent="0.2">
      <c r="A79" s="572" t="s">
        <v>43</v>
      </c>
      <c r="B79" s="524">
        <v>18</v>
      </c>
      <c r="C79" s="525">
        <v>200</v>
      </c>
      <c r="D79" s="525">
        <v>1200</v>
      </c>
      <c r="E79" s="526" t="s">
        <v>48</v>
      </c>
      <c r="F79" s="527">
        <v>1</v>
      </c>
      <c r="G79" s="528">
        <f t="shared" si="33"/>
        <v>4.3200000000000001E-3</v>
      </c>
      <c r="H79" s="529">
        <f t="shared" si="35"/>
        <v>0.24</v>
      </c>
      <c r="I79" s="530">
        <f t="shared" si="36"/>
        <v>1603.8</v>
      </c>
      <c r="J79" s="531">
        <f t="shared" si="37"/>
        <v>384.91199999999998</v>
      </c>
      <c r="K79" s="532">
        <v>89100</v>
      </c>
      <c r="L79" s="530">
        <f t="shared" si="38"/>
        <v>1870.2</v>
      </c>
      <c r="M79" s="531">
        <f t="shared" si="34"/>
        <v>448.84800000000001</v>
      </c>
      <c r="N79" s="573">
        <v>103900</v>
      </c>
    </row>
    <row r="80" spans="1:14" ht="15.75" customHeight="1" x14ac:dyDescent="0.2">
      <c r="A80" s="572" t="s">
        <v>43</v>
      </c>
      <c r="B80" s="533">
        <v>18</v>
      </c>
      <c r="C80" s="534">
        <v>300</v>
      </c>
      <c r="D80" s="534">
        <v>2000</v>
      </c>
      <c r="E80" s="526" t="s">
        <v>48</v>
      </c>
      <c r="F80" s="527">
        <v>1</v>
      </c>
      <c r="G80" s="528">
        <f t="shared" si="33"/>
        <v>1.0800000000000001E-2</v>
      </c>
      <c r="H80" s="529">
        <f t="shared" si="35"/>
        <v>0.6</v>
      </c>
      <c r="I80" s="530">
        <f t="shared" si="36"/>
        <v>1603.8000000000002</v>
      </c>
      <c r="J80" s="531">
        <f t="shared" si="37"/>
        <v>962.28000000000009</v>
      </c>
      <c r="K80" s="532">
        <v>89100</v>
      </c>
      <c r="L80" s="530">
        <f t="shared" si="38"/>
        <v>1870.2000000000003</v>
      </c>
      <c r="M80" s="531">
        <f t="shared" si="34"/>
        <v>1122.1200000000001</v>
      </c>
      <c r="N80" s="573">
        <v>103900</v>
      </c>
    </row>
    <row r="81" spans="1:14" ht="15.75" customHeight="1" x14ac:dyDescent="0.2">
      <c r="A81" s="572" t="s">
        <v>43</v>
      </c>
      <c r="B81" s="533">
        <v>18</v>
      </c>
      <c r="C81" s="534">
        <v>300</v>
      </c>
      <c r="D81" s="534">
        <v>2500</v>
      </c>
      <c r="E81" s="526" t="s">
        <v>48</v>
      </c>
      <c r="F81" s="527">
        <v>1</v>
      </c>
      <c r="G81" s="528">
        <f t="shared" si="33"/>
        <v>1.35E-2</v>
      </c>
      <c r="H81" s="529">
        <f t="shared" si="35"/>
        <v>0.75</v>
      </c>
      <c r="I81" s="530">
        <f t="shared" si="36"/>
        <v>1603.8</v>
      </c>
      <c r="J81" s="531">
        <f t="shared" si="37"/>
        <v>1202.8499999999999</v>
      </c>
      <c r="K81" s="532">
        <v>89100</v>
      </c>
      <c r="L81" s="530">
        <f t="shared" si="38"/>
        <v>1870.2</v>
      </c>
      <c r="M81" s="531">
        <f t="shared" si="34"/>
        <v>1402.65</v>
      </c>
      <c r="N81" s="573">
        <v>103900</v>
      </c>
    </row>
    <row r="82" spans="1:14" ht="15.75" customHeight="1" x14ac:dyDescent="0.2">
      <c r="A82" s="572" t="s">
        <v>43</v>
      </c>
      <c r="B82" s="533">
        <v>18</v>
      </c>
      <c r="C82" s="534">
        <v>300</v>
      </c>
      <c r="D82" s="534">
        <v>3000</v>
      </c>
      <c r="E82" s="526" t="s">
        <v>48</v>
      </c>
      <c r="F82" s="527">
        <v>1</v>
      </c>
      <c r="G82" s="528">
        <f t="shared" si="33"/>
        <v>1.6199999999999999E-2</v>
      </c>
      <c r="H82" s="529">
        <f t="shared" si="35"/>
        <v>0.9</v>
      </c>
      <c r="I82" s="530">
        <f t="shared" si="36"/>
        <v>1603.7999999999997</v>
      </c>
      <c r="J82" s="531">
        <f t="shared" si="37"/>
        <v>1443.4199999999998</v>
      </c>
      <c r="K82" s="532">
        <v>89100</v>
      </c>
      <c r="L82" s="530">
        <f t="shared" si="38"/>
        <v>1870.1999999999998</v>
      </c>
      <c r="M82" s="531">
        <f t="shared" si="34"/>
        <v>1683.1799999999998</v>
      </c>
      <c r="N82" s="573">
        <v>103900</v>
      </c>
    </row>
    <row r="83" spans="1:14" ht="15.75" customHeight="1" x14ac:dyDescent="0.2">
      <c r="A83" s="572" t="s">
        <v>43</v>
      </c>
      <c r="B83" s="524">
        <v>18</v>
      </c>
      <c r="C83" s="525">
        <v>400</v>
      </c>
      <c r="D83" s="525">
        <v>2000</v>
      </c>
      <c r="E83" s="526" t="s">
        <v>48</v>
      </c>
      <c r="F83" s="527">
        <v>1</v>
      </c>
      <c r="G83" s="528">
        <f t="shared" si="33"/>
        <v>1.44E-2</v>
      </c>
      <c r="H83" s="529">
        <f t="shared" si="35"/>
        <v>0.8</v>
      </c>
      <c r="I83" s="530">
        <f t="shared" si="36"/>
        <v>1603.8</v>
      </c>
      <c r="J83" s="531">
        <f t="shared" si="37"/>
        <v>1283.04</v>
      </c>
      <c r="K83" s="532">
        <v>89100</v>
      </c>
      <c r="L83" s="530">
        <f t="shared" si="38"/>
        <v>1870.1999999999998</v>
      </c>
      <c r="M83" s="531">
        <f t="shared" si="34"/>
        <v>1496.1599999999999</v>
      </c>
      <c r="N83" s="573">
        <v>103900</v>
      </c>
    </row>
    <row r="84" spans="1:14" ht="15.75" customHeight="1" x14ac:dyDescent="0.2">
      <c r="A84" s="572" t="s">
        <v>43</v>
      </c>
      <c r="B84" s="524">
        <v>18</v>
      </c>
      <c r="C84" s="525">
        <v>400</v>
      </c>
      <c r="D84" s="525">
        <v>2500</v>
      </c>
      <c r="E84" s="526" t="s">
        <v>48</v>
      </c>
      <c r="F84" s="527">
        <v>1</v>
      </c>
      <c r="G84" s="528">
        <f t="shared" si="33"/>
        <v>1.7999999999999999E-2</v>
      </c>
      <c r="H84" s="529">
        <f t="shared" si="35"/>
        <v>1</v>
      </c>
      <c r="I84" s="530">
        <f t="shared" si="36"/>
        <v>1603.8</v>
      </c>
      <c r="J84" s="531">
        <f t="shared" si="37"/>
        <v>1603.8</v>
      </c>
      <c r="K84" s="532">
        <v>89100</v>
      </c>
      <c r="L84" s="530">
        <f t="shared" si="38"/>
        <v>1870.1999999999998</v>
      </c>
      <c r="M84" s="531">
        <f t="shared" si="34"/>
        <v>1870.1999999999998</v>
      </c>
      <c r="N84" s="573">
        <v>103900</v>
      </c>
    </row>
    <row r="85" spans="1:14" ht="15.75" customHeight="1" x14ac:dyDescent="0.2">
      <c r="A85" s="572" t="s">
        <v>43</v>
      </c>
      <c r="B85" s="524">
        <v>18</v>
      </c>
      <c r="C85" s="525">
        <v>400</v>
      </c>
      <c r="D85" s="525">
        <v>3000</v>
      </c>
      <c r="E85" s="526" t="s">
        <v>48</v>
      </c>
      <c r="F85" s="527">
        <v>1</v>
      </c>
      <c r="G85" s="528">
        <f t="shared" si="33"/>
        <v>2.1600000000000001E-2</v>
      </c>
      <c r="H85" s="529">
        <f t="shared" si="35"/>
        <v>1.2</v>
      </c>
      <c r="I85" s="530">
        <f t="shared" si="36"/>
        <v>1603.8000000000002</v>
      </c>
      <c r="J85" s="531">
        <f t="shared" si="37"/>
        <v>1924.5600000000002</v>
      </c>
      <c r="K85" s="532">
        <v>89100</v>
      </c>
      <c r="L85" s="530">
        <f t="shared" si="38"/>
        <v>1870.2000000000003</v>
      </c>
      <c r="M85" s="531">
        <f t="shared" si="34"/>
        <v>2244.2400000000002</v>
      </c>
      <c r="N85" s="573">
        <v>103900</v>
      </c>
    </row>
    <row r="86" spans="1:14" ht="15.75" customHeight="1" x14ac:dyDescent="0.2">
      <c r="A86" s="572" t="s">
        <v>43</v>
      </c>
      <c r="B86" s="533">
        <v>18</v>
      </c>
      <c r="C86" s="534">
        <v>500</v>
      </c>
      <c r="D86" s="534">
        <v>2000</v>
      </c>
      <c r="E86" s="526" t="s">
        <v>48</v>
      </c>
      <c r="F86" s="527">
        <v>1</v>
      </c>
      <c r="G86" s="528">
        <f t="shared" si="33"/>
        <v>1.7999999999999999E-2</v>
      </c>
      <c r="H86" s="529">
        <f t="shared" ref="H86:H91" si="39">(C86*0.1*D86)/100000</f>
        <v>1</v>
      </c>
      <c r="I86" s="530">
        <f t="shared" ref="I86:I91" si="40">J86/H86</f>
        <v>1603.8</v>
      </c>
      <c r="J86" s="531">
        <f t="shared" si="37"/>
        <v>1603.8</v>
      </c>
      <c r="K86" s="532">
        <v>89100</v>
      </c>
      <c r="L86" s="530">
        <f t="shared" si="38"/>
        <v>1870.1999999999998</v>
      </c>
      <c r="M86" s="531">
        <f t="shared" si="34"/>
        <v>1870.1999999999998</v>
      </c>
      <c r="N86" s="573">
        <v>103900</v>
      </c>
    </row>
    <row r="87" spans="1:14" ht="15.75" customHeight="1" x14ac:dyDescent="0.2">
      <c r="A87" s="572" t="s">
        <v>43</v>
      </c>
      <c r="B87" s="533">
        <v>18</v>
      </c>
      <c r="C87" s="534">
        <v>500</v>
      </c>
      <c r="D87" s="534">
        <v>2500</v>
      </c>
      <c r="E87" s="526" t="s">
        <v>48</v>
      </c>
      <c r="F87" s="527">
        <v>1</v>
      </c>
      <c r="G87" s="528">
        <f t="shared" si="33"/>
        <v>2.2499999999999999E-2</v>
      </c>
      <c r="H87" s="529">
        <f t="shared" si="39"/>
        <v>1.25</v>
      </c>
      <c r="I87" s="530">
        <f t="shared" si="40"/>
        <v>1603.8</v>
      </c>
      <c r="J87" s="531">
        <f t="shared" si="37"/>
        <v>2004.75</v>
      </c>
      <c r="K87" s="532">
        <v>89100</v>
      </c>
      <c r="L87" s="530">
        <f>M87/H87</f>
        <v>1870.2</v>
      </c>
      <c r="M87" s="531">
        <f t="shared" si="34"/>
        <v>2337.75</v>
      </c>
      <c r="N87" s="573">
        <v>103900</v>
      </c>
    </row>
    <row r="88" spans="1:14" ht="15.75" customHeight="1" x14ac:dyDescent="0.2">
      <c r="A88" s="572" t="s">
        <v>43</v>
      </c>
      <c r="B88" s="533">
        <v>18</v>
      </c>
      <c r="C88" s="534">
        <v>500</v>
      </c>
      <c r="D88" s="534">
        <v>3000</v>
      </c>
      <c r="E88" s="526" t="s">
        <v>48</v>
      </c>
      <c r="F88" s="527">
        <v>1</v>
      </c>
      <c r="G88" s="528">
        <f t="shared" si="33"/>
        <v>2.7E-2</v>
      </c>
      <c r="H88" s="529">
        <f t="shared" si="39"/>
        <v>1.5</v>
      </c>
      <c r="I88" s="530">
        <f t="shared" si="40"/>
        <v>1603.8</v>
      </c>
      <c r="J88" s="531">
        <f>K88*G88</f>
        <v>2405.6999999999998</v>
      </c>
      <c r="K88" s="532">
        <v>89100</v>
      </c>
      <c r="L88" s="530">
        <f>M88/H88</f>
        <v>1870.2</v>
      </c>
      <c r="M88" s="531">
        <f t="shared" si="34"/>
        <v>2805.3</v>
      </c>
      <c r="N88" s="573">
        <v>103900</v>
      </c>
    </row>
    <row r="89" spans="1:14" ht="15.75" customHeight="1" x14ac:dyDescent="0.2">
      <c r="A89" s="572" t="s">
        <v>43</v>
      </c>
      <c r="B89" s="524">
        <v>18</v>
      </c>
      <c r="C89" s="525">
        <v>600</v>
      </c>
      <c r="D89" s="525">
        <v>2000</v>
      </c>
      <c r="E89" s="526" t="s">
        <v>48</v>
      </c>
      <c r="F89" s="527">
        <v>1</v>
      </c>
      <c r="G89" s="528">
        <f t="shared" si="33"/>
        <v>2.1600000000000001E-2</v>
      </c>
      <c r="H89" s="529">
        <f t="shared" si="39"/>
        <v>1.2</v>
      </c>
      <c r="I89" s="530">
        <f t="shared" si="40"/>
        <v>1603.8000000000002</v>
      </c>
      <c r="J89" s="531">
        <f>K89*G89</f>
        <v>1924.5600000000002</v>
      </c>
      <c r="K89" s="532">
        <v>89100</v>
      </c>
      <c r="L89" s="530">
        <f>M89/H89</f>
        <v>1870.2000000000003</v>
      </c>
      <c r="M89" s="531">
        <f t="shared" si="34"/>
        <v>2244.2400000000002</v>
      </c>
      <c r="N89" s="573">
        <v>103900</v>
      </c>
    </row>
    <row r="90" spans="1:14" ht="15.75" customHeight="1" x14ac:dyDescent="0.2">
      <c r="A90" s="572" t="s">
        <v>43</v>
      </c>
      <c r="B90" s="524">
        <v>18</v>
      </c>
      <c r="C90" s="525">
        <v>600</v>
      </c>
      <c r="D90" s="525">
        <v>2500</v>
      </c>
      <c r="E90" s="526" t="s">
        <v>48</v>
      </c>
      <c r="F90" s="527">
        <v>1</v>
      </c>
      <c r="G90" s="528">
        <f t="shared" si="33"/>
        <v>2.7E-2</v>
      </c>
      <c r="H90" s="529">
        <f t="shared" si="39"/>
        <v>1.5</v>
      </c>
      <c r="I90" s="530">
        <f t="shared" si="40"/>
        <v>1603.8</v>
      </c>
      <c r="J90" s="531">
        <f>K90*G90</f>
        <v>2405.6999999999998</v>
      </c>
      <c r="K90" s="532">
        <v>89100</v>
      </c>
      <c r="L90" s="530">
        <f>M90/H90</f>
        <v>1870.2</v>
      </c>
      <c r="M90" s="531">
        <f t="shared" si="34"/>
        <v>2805.3</v>
      </c>
      <c r="N90" s="573">
        <v>103900</v>
      </c>
    </row>
    <row r="91" spans="1:14" ht="15.75" customHeight="1" thickBot="1" x14ac:dyDescent="0.25">
      <c r="A91" s="574" t="s">
        <v>43</v>
      </c>
      <c r="B91" s="535">
        <v>18</v>
      </c>
      <c r="C91" s="536">
        <v>600</v>
      </c>
      <c r="D91" s="536">
        <v>3000</v>
      </c>
      <c r="E91" s="537" t="s">
        <v>48</v>
      </c>
      <c r="F91" s="538">
        <v>1</v>
      </c>
      <c r="G91" s="539">
        <f t="shared" si="33"/>
        <v>3.2399999999999998E-2</v>
      </c>
      <c r="H91" s="540">
        <f t="shared" si="39"/>
        <v>1.8</v>
      </c>
      <c r="I91" s="541">
        <f t="shared" si="40"/>
        <v>1603.7999999999997</v>
      </c>
      <c r="J91" s="543">
        <f>K91*G91</f>
        <v>2886.8399999999997</v>
      </c>
      <c r="K91" s="532">
        <v>89100</v>
      </c>
      <c r="L91" s="541">
        <f>M91/H91</f>
        <v>1870.1999999999998</v>
      </c>
      <c r="M91" s="543">
        <f t="shared" si="34"/>
        <v>3366.3599999999997</v>
      </c>
      <c r="N91" s="573">
        <v>103900</v>
      </c>
    </row>
    <row r="92" spans="1:14" ht="15" customHeight="1" thickBot="1" x14ac:dyDescent="0.25">
      <c r="A92" s="1283"/>
      <c r="B92" s="1284"/>
      <c r="C92" s="1284"/>
      <c r="D92" s="1284"/>
      <c r="E92" s="1284"/>
      <c r="F92" s="1284"/>
      <c r="G92" s="1284"/>
      <c r="H92" s="1284"/>
      <c r="I92" s="1291"/>
      <c r="J92" s="1291"/>
      <c r="K92" s="1291"/>
      <c r="L92" s="1284"/>
      <c r="M92" s="1284"/>
      <c r="N92" s="1284"/>
    </row>
    <row r="93" spans="1:14" ht="15" customHeight="1" thickBot="1" x14ac:dyDescent="0.25">
      <c r="A93" s="624" t="s">
        <v>43</v>
      </c>
      <c r="B93" s="618">
        <v>40</v>
      </c>
      <c r="C93" s="577">
        <v>600</v>
      </c>
      <c r="D93" s="577">
        <v>2000</v>
      </c>
      <c r="E93" s="578" t="s">
        <v>48</v>
      </c>
      <c r="F93" s="579">
        <v>1</v>
      </c>
      <c r="G93" s="580">
        <f t="shared" ref="G93:G102" si="41">B93*C93*D93/1000000000*F93</f>
        <v>4.8000000000000001E-2</v>
      </c>
      <c r="H93" s="581">
        <f>(C93*0.1*D93)/100000</f>
        <v>1.2</v>
      </c>
      <c r="I93" s="632">
        <f>J93/H93</f>
        <v>3276.0000000000005</v>
      </c>
      <c r="J93" s="633">
        <f>K93*G93</f>
        <v>3931.2000000000003</v>
      </c>
      <c r="K93" s="634">
        <v>81900</v>
      </c>
      <c r="L93" s="602">
        <f>M93/H93</f>
        <v>3820</v>
      </c>
      <c r="M93" s="583">
        <f t="shared" ref="M93:M102" si="42">G93*N93</f>
        <v>4584</v>
      </c>
      <c r="N93" s="585">
        <v>95500</v>
      </c>
    </row>
    <row r="94" spans="1:14" ht="15" customHeight="1" thickBot="1" x14ac:dyDescent="0.25">
      <c r="A94" s="625" t="s">
        <v>43</v>
      </c>
      <c r="B94" s="619">
        <v>40</v>
      </c>
      <c r="C94" s="545">
        <v>600</v>
      </c>
      <c r="D94" s="525">
        <v>2500</v>
      </c>
      <c r="E94" s="546" t="s">
        <v>48</v>
      </c>
      <c r="F94" s="527">
        <v>1</v>
      </c>
      <c r="G94" s="528">
        <f t="shared" si="41"/>
        <v>0.06</v>
      </c>
      <c r="H94" s="529">
        <f t="shared" ref="H94:H102" si="43">(C94*0.1*D94)/100000</f>
        <v>1.5</v>
      </c>
      <c r="I94" s="631">
        <f>J94/H94</f>
        <v>3276</v>
      </c>
      <c r="J94" s="565">
        <f t="shared" ref="J94:J95" si="44">K94*G94</f>
        <v>4914</v>
      </c>
      <c r="K94" s="634">
        <v>81900</v>
      </c>
      <c r="L94" s="603">
        <f>M94/H94</f>
        <v>3820</v>
      </c>
      <c r="M94" s="531">
        <f t="shared" si="42"/>
        <v>5730</v>
      </c>
      <c r="N94" s="585">
        <v>95500</v>
      </c>
    </row>
    <row r="95" spans="1:14" ht="15" customHeight="1" thickBot="1" x14ac:dyDescent="0.25">
      <c r="A95" s="625" t="s">
        <v>43</v>
      </c>
      <c r="B95" s="619">
        <v>40</v>
      </c>
      <c r="C95" s="545">
        <v>600</v>
      </c>
      <c r="D95" s="525">
        <v>3000</v>
      </c>
      <c r="E95" s="546" t="s">
        <v>48</v>
      </c>
      <c r="F95" s="527">
        <v>1</v>
      </c>
      <c r="G95" s="528">
        <f t="shared" si="41"/>
        <v>7.1999999999999995E-2</v>
      </c>
      <c r="H95" s="529">
        <f t="shared" si="43"/>
        <v>1.8</v>
      </c>
      <c r="I95" s="631">
        <f t="shared" ref="I95:I102" si="45">J95/H95</f>
        <v>3275.9999999999995</v>
      </c>
      <c r="J95" s="565">
        <f t="shared" si="44"/>
        <v>5896.7999999999993</v>
      </c>
      <c r="K95" s="634">
        <v>81900</v>
      </c>
      <c r="L95" s="603">
        <f t="shared" ref="L95:L102" si="46">M95/H95</f>
        <v>3819.9999999999995</v>
      </c>
      <c r="M95" s="531">
        <f t="shared" si="42"/>
        <v>6875.9999999999991</v>
      </c>
      <c r="N95" s="585">
        <v>95500</v>
      </c>
    </row>
    <row r="96" spans="1:14" ht="15" customHeight="1" thickBot="1" x14ac:dyDescent="0.25">
      <c r="A96" s="625" t="s">
        <v>43</v>
      </c>
      <c r="B96" s="620">
        <v>40</v>
      </c>
      <c r="C96" s="534">
        <v>800</v>
      </c>
      <c r="D96" s="534">
        <v>2000</v>
      </c>
      <c r="E96" s="546" t="s">
        <v>48</v>
      </c>
      <c r="F96" s="527">
        <v>1</v>
      </c>
      <c r="G96" s="528">
        <f t="shared" si="41"/>
        <v>6.4000000000000001E-2</v>
      </c>
      <c r="H96" s="529">
        <f t="shared" si="43"/>
        <v>1.6</v>
      </c>
      <c r="I96" s="631">
        <f t="shared" si="45"/>
        <v>3276</v>
      </c>
      <c r="J96" s="565">
        <f t="shared" ref="J96:J102" si="47">K96*G96</f>
        <v>5241.6000000000004</v>
      </c>
      <c r="K96" s="634">
        <v>81900</v>
      </c>
      <c r="L96" s="603">
        <f t="shared" si="46"/>
        <v>3820</v>
      </c>
      <c r="M96" s="531">
        <f t="shared" si="42"/>
        <v>6112</v>
      </c>
      <c r="N96" s="585">
        <v>95500</v>
      </c>
    </row>
    <row r="97" spans="1:14" ht="15" customHeight="1" thickBot="1" x14ac:dyDescent="0.25">
      <c r="A97" s="625" t="s">
        <v>43</v>
      </c>
      <c r="B97" s="620">
        <v>40</v>
      </c>
      <c r="C97" s="534">
        <v>800</v>
      </c>
      <c r="D97" s="534">
        <v>2500</v>
      </c>
      <c r="E97" s="546" t="s">
        <v>48</v>
      </c>
      <c r="F97" s="527">
        <v>1</v>
      </c>
      <c r="G97" s="528">
        <f t="shared" si="41"/>
        <v>0.08</v>
      </c>
      <c r="H97" s="529">
        <f t="shared" si="43"/>
        <v>2</v>
      </c>
      <c r="I97" s="631">
        <f t="shared" si="45"/>
        <v>3276</v>
      </c>
      <c r="J97" s="565">
        <f t="shared" si="47"/>
        <v>6552</v>
      </c>
      <c r="K97" s="634">
        <v>81900</v>
      </c>
      <c r="L97" s="603">
        <f t="shared" si="46"/>
        <v>3820</v>
      </c>
      <c r="M97" s="531">
        <f t="shared" si="42"/>
        <v>7640</v>
      </c>
      <c r="N97" s="585">
        <v>95500</v>
      </c>
    </row>
    <row r="98" spans="1:14" ht="15" customHeight="1" thickBot="1" x14ac:dyDescent="0.25">
      <c r="A98" s="626" t="s">
        <v>43</v>
      </c>
      <c r="B98" s="621">
        <v>40</v>
      </c>
      <c r="C98" s="560">
        <v>800</v>
      </c>
      <c r="D98" s="560">
        <v>3000</v>
      </c>
      <c r="E98" s="546" t="s">
        <v>48</v>
      </c>
      <c r="F98" s="553">
        <v>1</v>
      </c>
      <c r="G98" s="554">
        <f t="shared" si="41"/>
        <v>9.6000000000000002E-2</v>
      </c>
      <c r="H98" s="555">
        <f t="shared" si="43"/>
        <v>2.4</v>
      </c>
      <c r="I98" s="631">
        <f t="shared" si="45"/>
        <v>3276.0000000000005</v>
      </c>
      <c r="J98" s="565">
        <f t="shared" si="47"/>
        <v>7862.4000000000005</v>
      </c>
      <c r="K98" s="634">
        <v>81900</v>
      </c>
      <c r="L98" s="604">
        <f t="shared" si="46"/>
        <v>3820</v>
      </c>
      <c r="M98" s="556">
        <f t="shared" si="42"/>
        <v>9168</v>
      </c>
      <c r="N98" s="585">
        <v>95500</v>
      </c>
    </row>
    <row r="99" spans="1:14" ht="15" customHeight="1" thickBot="1" x14ac:dyDescent="0.25">
      <c r="A99" s="627" t="s">
        <v>46</v>
      </c>
      <c r="B99" s="622">
        <v>40</v>
      </c>
      <c r="C99" s="561">
        <v>1000</v>
      </c>
      <c r="D99" s="561">
        <v>1000</v>
      </c>
      <c r="E99" s="546" t="s">
        <v>48</v>
      </c>
      <c r="F99" s="562">
        <v>1</v>
      </c>
      <c r="G99" s="563">
        <f t="shared" si="41"/>
        <v>0.04</v>
      </c>
      <c r="H99" s="630">
        <f t="shared" si="43"/>
        <v>1</v>
      </c>
      <c r="I99" s="631">
        <f t="shared" si="45"/>
        <v>3276</v>
      </c>
      <c r="J99" s="565">
        <f t="shared" si="47"/>
        <v>3276</v>
      </c>
      <c r="K99" s="634">
        <v>81900</v>
      </c>
      <c r="L99" s="605">
        <f t="shared" si="46"/>
        <v>3820</v>
      </c>
      <c r="M99" s="565">
        <f t="shared" si="42"/>
        <v>3820</v>
      </c>
      <c r="N99" s="585">
        <v>95500</v>
      </c>
    </row>
    <row r="100" spans="1:14" ht="15" customHeight="1" thickBot="1" x14ac:dyDescent="0.25">
      <c r="A100" s="628" t="s">
        <v>46</v>
      </c>
      <c r="B100" s="619">
        <v>40</v>
      </c>
      <c r="C100" s="545">
        <v>1200</v>
      </c>
      <c r="D100" s="545">
        <v>1200</v>
      </c>
      <c r="E100" s="546" t="s">
        <v>48</v>
      </c>
      <c r="F100" s="547">
        <v>1</v>
      </c>
      <c r="G100" s="548">
        <f t="shared" si="41"/>
        <v>5.7599999999999998E-2</v>
      </c>
      <c r="H100" s="549">
        <f t="shared" si="43"/>
        <v>1.44</v>
      </c>
      <c r="I100" s="631">
        <f t="shared" si="45"/>
        <v>3276</v>
      </c>
      <c r="J100" s="565">
        <f t="shared" si="47"/>
        <v>4717.4399999999996</v>
      </c>
      <c r="K100" s="634">
        <v>81900</v>
      </c>
      <c r="L100" s="606">
        <f t="shared" si="46"/>
        <v>3820.0000000000005</v>
      </c>
      <c r="M100" s="551">
        <f t="shared" si="42"/>
        <v>5500.8</v>
      </c>
      <c r="N100" s="585">
        <v>95500</v>
      </c>
    </row>
    <row r="101" spans="1:14" ht="15" customHeight="1" thickBot="1" x14ac:dyDescent="0.25">
      <c r="A101" s="628" t="s">
        <v>46</v>
      </c>
      <c r="B101" s="619">
        <v>40</v>
      </c>
      <c r="C101" s="545">
        <v>1000</v>
      </c>
      <c r="D101" s="525">
        <v>2000</v>
      </c>
      <c r="E101" s="546" t="s">
        <v>48</v>
      </c>
      <c r="F101" s="527">
        <v>1</v>
      </c>
      <c r="G101" s="528">
        <f t="shared" si="41"/>
        <v>0.08</v>
      </c>
      <c r="H101" s="529">
        <f t="shared" si="43"/>
        <v>2</v>
      </c>
      <c r="I101" s="631">
        <f t="shared" si="45"/>
        <v>3276</v>
      </c>
      <c r="J101" s="565">
        <f t="shared" si="47"/>
        <v>6552</v>
      </c>
      <c r="K101" s="634">
        <v>81900</v>
      </c>
      <c r="L101" s="603">
        <f t="shared" si="46"/>
        <v>3820</v>
      </c>
      <c r="M101" s="531">
        <f t="shared" si="42"/>
        <v>7640</v>
      </c>
      <c r="N101" s="585">
        <v>95500</v>
      </c>
    </row>
    <row r="102" spans="1:14" ht="15" customHeight="1" thickBot="1" x14ac:dyDescent="0.25">
      <c r="A102" s="629" t="s">
        <v>46</v>
      </c>
      <c r="B102" s="623">
        <v>40</v>
      </c>
      <c r="C102" s="567">
        <v>1000</v>
      </c>
      <c r="D102" s="536">
        <v>3000</v>
      </c>
      <c r="E102" s="566" t="s">
        <v>48</v>
      </c>
      <c r="F102" s="538">
        <v>1</v>
      </c>
      <c r="G102" s="539">
        <f t="shared" si="41"/>
        <v>0.12</v>
      </c>
      <c r="H102" s="540">
        <f t="shared" si="43"/>
        <v>3</v>
      </c>
      <c r="I102" s="635">
        <f t="shared" si="45"/>
        <v>3276</v>
      </c>
      <c r="J102" s="636">
        <f t="shared" si="47"/>
        <v>9828</v>
      </c>
      <c r="K102" s="634">
        <v>81900</v>
      </c>
      <c r="L102" s="607">
        <f t="shared" si="46"/>
        <v>3820</v>
      </c>
      <c r="M102" s="543">
        <f t="shared" si="42"/>
        <v>11460</v>
      </c>
      <c r="N102" s="585">
        <v>95500</v>
      </c>
    </row>
    <row r="104" spans="1:14" ht="15" customHeight="1" x14ac:dyDescent="0.25">
      <c r="A104" s="1252" t="s">
        <v>14</v>
      </c>
      <c r="B104" s="1253"/>
      <c r="C104" s="1253"/>
      <c r="D104" s="1253"/>
      <c r="E104" s="1253"/>
      <c r="F104" s="1253"/>
      <c r="G104" s="1253"/>
      <c r="H104" s="1253"/>
      <c r="I104" s="1253"/>
      <c r="J104" s="1253"/>
    </row>
    <row r="105" spans="1:14" ht="15" customHeight="1" x14ac:dyDescent="0.25">
      <c r="A105" s="1254" t="s">
        <v>136</v>
      </c>
      <c r="B105" s="1253"/>
      <c r="C105" s="1253"/>
      <c r="D105" s="1253"/>
      <c r="E105" s="1253"/>
      <c r="F105" s="1253"/>
      <c r="G105" s="1253"/>
      <c r="H105" s="1253"/>
      <c r="I105" s="1253"/>
      <c r="J105" s="1253"/>
    </row>
    <row r="106" spans="1:14" ht="15" customHeight="1" x14ac:dyDescent="0.25">
      <c r="A106" s="1254" t="s">
        <v>149</v>
      </c>
      <c r="B106" s="1253"/>
      <c r="C106" s="1253"/>
      <c r="D106" s="1253"/>
      <c r="E106" s="1253"/>
      <c r="F106" s="1253"/>
      <c r="G106" s="1253"/>
      <c r="H106" s="1253"/>
      <c r="I106" s="1253"/>
      <c r="J106" s="1253"/>
    </row>
    <row r="107" spans="1:14" ht="15" customHeight="1" x14ac:dyDescent="0.25">
      <c r="A107" s="1265" t="s">
        <v>15</v>
      </c>
      <c r="B107" s="1253"/>
      <c r="C107" s="1253"/>
      <c r="D107" s="1253"/>
      <c r="E107" s="1253"/>
      <c r="F107" s="1253"/>
      <c r="G107" s="1253"/>
      <c r="H107" s="1253"/>
      <c r="I107" s="1253"/>
      <c r="J107" s="1253"/>
    </row>
  </sheetData>
  <mergeCells count="22">
    <mergeCell ref="A104:J104"/>
    <mergeCell ref="A105:J105"/>
    <mergeCell ref="A106:J106"/>
    <mergeCell ref="A107:J107"/>
    <mergeCell ref="A92:N92"/>
    <mergeCell ref="A38:N38"/>
    <mergeCell ref="A51:N51"/>
    <mergeCell ref="A72:N72"/>
    <mergeCell ref="A73:N73"/>
    <mergeCell ref="A74:A75"/>
    <mergeCell ref="E74:E75"/>
    <mergeCell ref="F74:H74"/>
    <mergeCell ref="J74:K74"/>
    <mergeCell ref="M74:N74"/>
    <mergeCell ref="A1:N2"/>
    <mergeCell ref="A3:A4"/>
    <mergeCell ref="E3:E4"/>
    <mergeCell ref="F3:H3"/>
    <mergeCell ref="J3:K3"/>
    <mergeCell ref="M3:N3"/>
    <mergeCell ref="I3:I4"/>
    <mergeCell ref="L3:L4"/>
  </mergeCells>
  <phoneticPr fontId="23" type="noConversion"/>
  <hyperlinks>
    <hyperlink ref="A107" r:id="rId1" xr:uid="{00000000-0004-0000-0200-000000000000}"/>
  </hyperlinks>
  <pageMargins left="0.23622047244094491" right="0.23622047244094491" top="0" bottom="0" header="0.31496062992125984" footer="0.31496062992125984"/>
  <pageSetup paperSize="9" scale="96" orientation="landscape" r:id="rId2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L126"/>
  <sheetViews>
    <sheetView view="pageBreakPreview" zoomScaleNormal="100" zoomScaleSheetLayoutView="100" workbookViewId="0">
      <selection activeCell="J77" sqref="J77"/>
    </sheetView>
  </sheetViews>
  <sheetFormatPr defaultColWidth="14.42578125" defaultRowHeight="15" customHeight="1" x14ac:dyDescent="0.25"/>
  <cols>
    <col min="1" max="1" width="36.42578125" customWidth="1"/>
    <col min="2" max="2" width="5.85546875" bestFit="1" customWidth="1"/>
    <col min="3" max="3" width="8.140625" bestFit="1" customWidth="1"/>
    <col min="4" max="4" width="6.7109375" bestFit="1" customWidth="1"/>
    <col min="5" max="5" width="8" customWidth="1"/>
    <col min="6" max="6" width="7.7109375" style="650" customWidth="1"/>
    <col min="7" max="7" width="7" style="650" bestFit="1" customWidth="1"/>
    <col min="8" max="8" width="9.85546875" customWidth="1"/>
    <col min="9" max="9" width="8.28515625" customWidth="1"/>
    <col min="10" max="10" width="7.7109375" style="1028" customWidth="1"/>
    <col min="11" max="11" width="7.7109375" style="18" customWidth="1"/>
  </cols>
  <sheetData>
    <row r="1" spans="1:12" ht="22.5" customHeight="1" x14ac:dyDescent="0.25">
      <c r="A1" s="1292" t="s">
        <v>41</v>
      </c>
      <c r="B1" s="1292"/>
      <c r="C1" s="1292"/>
      <c r="D1" s="1292"/>
      <c r="E1" s="1292"/>
      <c r="F1" s="1292"/>
      <c r="G1" s="1292"/>
      <c r="H1" s="1292"/>
      <c r="I1" s="1292"/>
      <c r="J1" s="1292"/>
      <c r="K1" s="1292"/>
    </row>
    <row r="2" spans="1:12" ht="17.25" customHeight="1" x14ac:dyDescent="0.3">
      <c r="A2" s="1293">
        <v>45516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</row>
    <row r="3" spans="1:12" ht="12.75" customHeight="1" x14ac:dyDescent="0.25">
      <c r="A3" s="1294" t="s">
        <v>40</v>
      </c>
      <c r="B3" s="1294"/>
      <c r="C3" s="1294"/>
      <c r="D3" s="1294"/>
      <c r="E3" s="1294"/>
      <c r="F3" s="1294"/>
      <c r="G3" s="1294"/>
      <c r="H3" s="1294"/>
      <c r="I3" s="1294"/>
      <c r="J3" s="1294"/>
      <c r="K3" s="1294"/>
    </row>
    <row r="4" spans="1:12" ht="12.75" customHeight="1" thickBot="1" x14ac:dyDescent="0.3">
      <c r="A4" s="1295"/>
      <c r="B4" s="1253"/>
      <c r="C4" s="1253"/>
      <c r="D4" s="1253"/>
      <c r="E4" s="1253"/>
      <c r="F4" s="1253"/>
      <c r="G4" s="1253"/>
      <c r="H4" s="1253"/>
      <c r="I4" s="2"/>
      <c r="J4" s="1017"/>
      <c r="K4" s="2"/>
    </row>
    <row r="5" spans="1:12" s="959" customFormat="1" ht="43.9" customHeight="1" thickBot="1" x14ac:dyDescent="0.3">
      <c r="A5" s="1298" t="s">
        <v>1</v>
      </c>
      <c r="B5" s="399" t="s">
        <v>2</v>
      </c>
      <c r="C5" s="400" t="s">
        <v>3</v>
      </c>
      <c r="D5" s="400" t="s">
        <v>4</v>
      </c>
      <c r="E5" s="1225" t="s">
        <v>5</v>
      </c>
      <c r="F5" s="1229" t="s">
        <v>147</v>
      </c>
      <c r="G5" s="1300"/>
      <c r="H5" s="1296" t="s">
        <v>130</v>
      </c>
      <c r="I5" s="1297"/>
      <c r="J5" s="1301" t="s">
        <v>131</v>
      </c>
      <c r="K5" s="1300"/>
    </row>
    <row r="6" spans="1:12" s="959" customFormat="1" ht="21" customHeight="1" thickBot="1" x14ac:dyDescent="0.3">
      <c r="A6" s="1299"/>
      <c r="B6" s="92" t="s">
        <v>8</v>
      </c>
      <c r="C6" s="93" t="s">
        <v>8</v>
      </c>
      <c r="D6" s="93" t="s">
        <v>8</v>
      </c>
      <c r="E6" s="1216"/>
      <c r="F6" s="381" t="s">
        <v>9</v>
      </c>
      <c r="G6" s="94" t="s">
        <v>10</v>
      </c>
      <c r="H6" s="570" t="s">
        <v>44</v>
      </c>
      <c r="I6" s="995" t="s">
        <v>13</v>
      </c>
      <c r="J6" s="1018" t="s">
        <v>44</v>
      </c>
      <c r="K6" s="401" t="s">
        <v>13</v>
      </c>
    </row>
    <row r="7" spans="1:12" ht="16.149999999999999" customHeight="1" thickBot="1" x14ac:dyDescent="0.3">
      <c r="A7" s="637" t="s">
        <v>80</v>
      </c>
      <c r="B7" s="29">
        <v>40</v>
      </c>
      <c r="C7" s="30">
        <v>300</v>
      </c>
      <c r="D7" s="30">
        <v>800</v>
      </c>
      <c r="E7" s="31" t="s">
        <v>26</v>
      </c>
      <c r="F7" s="985">
        <v>1</v>
      </c>
      <c r="G7" s="986">
        <f>B7*C7*D7/1000000000*F7</f>
        <v>9.5999999999999992E-3</v>
      </c>
      <c r="H7" s="991">
        <f>I7*G7</f>
        <v>544.31999999999994</v>
      </c>
      <c r="I7" s="992">
        <v>56700</v>
      </c>
      <c r="J7" s="991">
        <f>K7*G7</f>
        <v>633.59999999999991</v>
      </c>
      <c r="K7" s="641">
        <v>66000</v>
      </c>
    </row>
    <row r="8" spans="1:12" ht="16.149999999999999" customHeight="1" thickBot="1" x14ac:dyDescent="0.3">
      <c r="A8" s="638" t="s">
        <v>80</v>
      </c>
      <c r="B8" s="32">
        <v>40</v>
      </c>
      <c r="C8" s="11">
        <v>300</v>
      </c>
      <c r="D8" s="11">
        <v>900</v>
      </c>
      <c r="E8" s="33" t="s">
        <v>26</v>
      </c>
      <c r="F8" s="987">
        <v>1</v>
      </c>
      <c r="G8" s="988">
        <f t="shared" ref="G8:G43" si="0">B8*C8*D8/1000000000*F8</f>
        <v>1.0800000000000001E-2</v>
      </c>
      <c r="H8" s="993">
        <f t="shared" ref="H8:H59" si="1">I8*G8</f>
        <v>612.36</v>
      </c>
      <c r="I8" s="992">
        <v>56700</v>
      </c>
      <c r="J8" s="993">
        <f t="shared" ref="J8:J59" si="2">K8*G8</f>
        <v>712.80000000000007</v>
      </c>
      <c r="K8" s="641">
        <v>66000</v>
      </c>
      <c r="L8" s="9"/>
    </row>
    <row r="9" spans="1:12" ht="16.149999999999999" customHeight="1" thickBot="1" x14ac:dyDescent="0.3">
      <c r="A9" s="638" t="s">
        <v>80</v>
      </c>
      <c r="B9" s="32">
        <v>40</v>
      </c>
      <c r="C9" s="11">
        <v>300</v>
      </c>
      <c r="D9" s="648">
        <v>1000</v>
      </c>
      <c r="E9" s="33" t="s">
        <v>26</v>
      </c>
      <c r="F9" s="987">
        <v>1</v>
      </c>
      <c r="G9" s="988">
        <f t="shared" si="0"/>
        <v>1.2E-2</v>
      </c>
      <c r="H9" s="993">
        <f>I9*G9</f>
        <v>680.4</v>
      </c>
      <c r="I9" s="992">
        <v>56700</v>
      </c>
      <c r="J9" s="993">
        <f t="shared" si="2"/>
        <v>792</v>
      </c>
      <c r="K9" s="641">
        <v>66000</v>
      </c>
      <c r="L9" s="9"/>
    </row>
    <row r="10" spans="1:12" ht="16.149999999999999" customHeight="1" thickBot="1" x14ac:dyDescent="0.3">
      <c r="A10" s="639" t="s">
        <v>80</v>
      </c>
      <c r="B10" s="34">
        <v>40</v>
      </c>
      <c r="C10" s="35">
        <v>300</v>
      </c>
      <c r="D10" s="649">
        <v>1200</v>
      </c>
      <c r="E10" s="36" t="s">
        <v>26</v>
      </c>
      <c r="F10" s="989">
        <v>1</v>
      </c>
      <c r="G10" s="990">
        <f t="shared" si="0"/>
        <v>1.44E-2</v>
      </c>
      <c r="H10" s="994">
        <f t="shared" si="1"/>
        <v>816.48</v>
      </c>
      <c r="I10" s="992">
        <v>56700</v>
      </c>
      <c r="J10" s="994">
        <f t="shared" si="2"/>
        <v>950.4</v>
      </c>
      <c r="K10" s="641">
        <v>66000</v>
      </c>
    </row>
    <row r="11" spans="1:12" ht="16.149999999999999" customHeight="1" thickBot="1" x14ac:dyDescent="0.3">
      <c r="A11" s="637" t="s">
        <v>80</v>
      </c>
      <c r="B11" s="29">
        <v>40</v>
      </c>
      <c r="C11" s="30">
        <v>300</v>
      </c>
      <c r="D11" s="30">
        <v>800</v>
      </c>
      <c r="E11" s="31" t="s">
        <v>51</v>
      </c>
      <c r="F11" s="985">
        <v>1</v>
      </c>
      <c r="G11" s="986">
        <f>B11*C11*D11/1000000000*F11</f>
        <v>9.5999999999999992E-3</v>
      </c>
      <c r="H11" s="991">
        <f>I11*G11</f>
        <v>417.59999999999997</v>
      </c>
      <c r="I11" s="992">
        <v>43500</v>
      </c>
      <c r="J11" s="991">
        <f>K11*G11</f>
        <v>486.71999999999997</v>
      </c>
      <c r="K11" s="641">
        <v>50700</v>
      </c>
    </row>
    <row r="12" spans="1:12" ht="16.149999999999999" customHeight="1" thickBot="1" x14ac:dyDescent="0.3">
      <c r="A12" s="638" t="s">
        <v>80</v>
      </c>
      <c r="B12" s="32">
        <v>40</v>
      </c>
      <c r="C12" s="11">
        <v>300</v>
      </c>
      <c r="D12" s="11">
        <v>900</v>
      </c>
      <c r="E12" s="33" t="s">
        <v>51</v>
      </c>
      <c r="F12" s="987">
        <v>1</v>
      </c>
      <c r="G12" s="988">
        <f>B12*C12*D12/1000000000*F12</f>
        <v>1.0800000000000001E-2</v>
      </c>
      <c r="H12" s="993">
        <f>I12*G12</f>
        <v>469.8</v>
      </c>
      <c r="I12" s="992">
        <v>43500</v>
      </c>
      <c r="J12" s="993">
        <f>K12*G12</f>
        <v>547.56000000000006</v>
      </c>
      <c r="K12" s="641">
        <v>50700</v>
      </c>
      <c r="L12" s="9"/>
    </row>
    <row r="13" spans="1:12" ht="16.149999999999999" customHeight="1" thickBot="1" x14ac:dyDescent="0.3">
      <c r="A13" s="638" t="s">
        <v>80</v>
      </c>
      <c r="B13" s="32">
        <v>40</v>
      </c>
      <c r="C13" s="11">
        <v>300</v>
      </c>
      <c r="D13" s="648">
        <v>1000</v>
      </c>
      <c r="E13" s="33" t="s">
        <v>51</v>
      </c>
      <c r="F13" s="987">
        <v>1</v>
      </c>
      <c r="G13" s="988">
        <f>B13*C13*D13/1000000000*F13</f>
        <v>1.2E-2</v>
      </c>
      <c r="H13" s="993">
        <f>I13*G13</f>
        <v>522</v>
      </c>
      <c r="I13" s="992">
        <v>43500</v>
      </c>
      <c r="J13" s="993">
        <f>K13*G13</f>
        <v>608.4</v>
      </c>
      <c r="K13" s="641">
        <v>50700</v>
      </c>
      <c r="L13" s="9"/>
    </row>
    <row r="14" spans="1:12" ht="16.149999999999999" customHeight="1" thickBot="1" x14ac:dyDescent="0.3">
      <c r="A14" s="639" t="s">
        <v>80</v>
      </c>
      <c r="B14" s="34">
        <v>40</v>
      </c>
      <c r="C14" s="35">
        <v>300</v>
      </c>
      <c r="D14" s="649">
        <v>1200</v>
      </c>
      <c r="E14" s="36" t="s">
        <v>51</v>
      </c>
      <c r="F14" s="989">
        <v>1</v>
      </c>
      <c r="G14" s="990">
        <f>B14*C14*D14/1000000000*F14</f>
        <v>1.44E-2</v>
      </c>
      <c r="H14" s="994">
        <f>I14*G14</f>
        <v>626.4</v>
      </c>
      <c r="I14" s="992">
        <v>43500</v>
      </c>
      <c r="J14" s="994">
        <f>K14*G14</f>
        <v>730.07999999999993</v>
      </c>
      <c r="K14" s="641">
        <v>50700</v>
      </c>
      <c r="L14" s="9"/>
    </row>
    <row r="15" spans="1:12" ht="16.149999999999999" customHeight="1" thickBot="1" x14ac:dyDescent="0.3">
      <c r="A15" s="640" t="s">
        <v>80</v>
      </c>
      <c r="B15" s="29">
        <v>40</v>
      </c>
      <c r="C15" s="30">
        <v>300</v>
      </c>
      <c r="D15" s="30">
        <v>800</v>
      </c>
      <c r="E15" s="998" t="s">
        <v>81</v>
      </c>
      <c r="F15" s="985">
        <v>1</v>
      </c>
      <c r="G15" s="986">
        <f t="shared" si="0"/>
        <v>9.5999999999999992E-3</v>
      </c>
      <c r="H15" s="991">
        <f t="shared" si="1"/>
        <v>786.2399999999999</v>
      </c>
      <c r="I15" s="992">
        <v>81900</v>
      </c>
      <c r="J15" s="991">
        <f t="shared" si="2"/>
        <v>997.43999999999994</v>
      </c>
      <c r="K15" s="641">
        <v>103900</v>
      </c>
      <c r="L15" s="9"/>
    </row>
    <row r="16" spans="1:12" ht="16.149999999999999" customHeight="1" thickBot="1" x14ac:dyDescent="0.3">
      <c r="A16" s="638" t="s">
        <v>80</v>
      </c>
      <c r="B16" s="32">
        <v>40</v>
      </c>
      <c r="C16" s="11">
        <v>300</v>
      </c>
      <c r="D16" s="11">
        <v>900</v>
      </c>
      <c r="E16" s="999" t="s">
        <v>81</v>
      </c>
      <c r="F16" s="987">
        <v>1</v>
      </c>
      <c r="G16" s="988">
        <f t="shared" si="0"/>
        <v>1.0800000000000001E-2</v>
      </c>
      <c r="H16" s="993">
        <f t="shared" si="1"/>
        <v>884.5200000000001</v>
      </c>
      <c r="I16" s="992">
        <v>81900</v>
      </c>
      <c r="J16" s="993">
        <f t="shared" si="2"/>
        <v>1122.1200000000001</v>
      </c>
      <c r="K16" s="641">
        <v>103900</v>
      </c>
      <c r="L16" s="9"/>
    </row>
    <row r="17" spans="1:12" ht="16.149999999999999" customHeight="1" thickBot="1" x14ac:dyDescent="0.3">
      <c r="A17" s="638" t="s">
        <v>80</v>
      </c>
      <c r="B17" s="32">
        <v>40</v>
      </c>
      <c r="C17" s="11">
        <v>300</v>
      </c>
      <c r="D17" s="648">
        <v>1000</v>
      </c>
      <c r="E17" s="999" t="s">
        <v>81</v>
      </c>
      <c r="F17" s="987">
        <v>1</v>
      </c>
      <c r="G17" s="988">
        <f t="shared" si="0"/>
        <v>1.2E-2</v>
      </c>
      <c r="H17" s="993">
        <f>I17*G17</f>
        <v>982.80000000000007</v>
      </c>
      <c r="I17" s="992">
        <v>81900</v>
      </c>
      <c r="J17" s="993">
        <f t="shared" si="2"/>
        <v>1246.8</v>
      </c>
      <c r="K17" s="641">
        <v>103900</v>
      </c>
      <c r="L17" s="9"/>
    </row>
    <row r="18" spans="1:12" s="652" customFormat="1" ht="16.149999999999999" customHeight="1" thickBot="1" x14ac:dyDescent="0.3">
      <c r="A18" s="639" t="s">
        <v>80</v>
      </c>
      <c r="B18" s="1000">
        <v>40</v>
      </c>
      <c r="C18" s="1001">
        <v>300</v>
      </c>
      <c r="D18" s="58">
        <v>1100</v>
      </c>
      <c r="E18" s="1002" t="s">
        <v>81</v>
      </c>
      <c r="F18" s="1003">
        <v>1</v>
      </c>
      <c r="G18" s="1004">
        <f t="shared" ref="G18" si="3">B18*C18*D18/1000000000*F18</f>
        <v>1.32E-2</v>
      </c>
      <c r="H18" s="1005">
        <f t="shared" ref="H18" si="4">I18*G18</f>
        <v>1081.08</v>
      </c>
      <c r="I18" s="992">
        <v>81900</v>
      </c>
      <c r="J18" s="1005">
        <f t="shared" ref="J18" si="5">K18*G18</f>
        <v>1371.48</v>
      </c>
      <c r="K18" s="641">
        <v>103900</v>
      </c>
      <c r="L18" s="9"/>
    </row>
    <row r="19" spans="1:12" ht="16.149999999999999" customHeight="1" thickBot="1" x14ac:dyDescent="0.3">
      <c r="A19" s="639" t="s">
        <v>80</v>
      </c>
      <c r="B19" s="1000">
        <v>40</v>
      </c>
      <c r="C19" s="1001">
        <v>300</v>
      </c>
      <c r="D19" s="58">
        <v>1200</v>
      </c>
      <c r="E19" s="1002" t="s">
        <v>81</v>
      </c>
      <c r="F19" s="1003">
        <v>1</v>
      </c>
      <c r="G19" s="1004">
        <f t="shared" si="0"/>
        <v>1.44E-2</v>
      </c>
      <c r="H19" s="1005">
        <f t="shared" si="1"/>
        <v>1179.3599999999999</v>
      </c>
      <c r="I19" s="992">
        <v>81900</v>
      </c>
      <c r="J19" s="1005">
        <f t="shared" si="2"/>
        <v>1496.1599999999999</v>
      </c>
      <c r="K19" s="641">
        <v>103900</v>
      </c>
      <c r="L19" s="9"/>
    </row>
    <row r="20" spans="1:12" ht="16.149999999999999" customHeight="1" thickBot="1" x14ac:dyDescent="0.3">
      <c r="A20" s="41" t="s">
        <v>82</v>
      </c>
      <c r="B20" s="29">
        <v>18</v>
      </c>
      <c r="C20" s="30">
        <v>200</v>
      </c>
      <c r="D20" s="30">
        <v>800</v>
      </c>
      <c r="E20" s="31" t="s">
        <v>26</v>
      </c>
      <c r="F20" s="985">
        <v>1</v>
      </c>
      <c r="G20" s="986">
        <f t="shared" si="0"/>
        <v>2.8800000000000002E-3</v>
      </c>
      <c r="H20" s="991">
        <f t="shared" si="1"/>
        <v>180.28800000000001</v>
      </c>
      <c r="I20" s="992">
        <v>62600</v>
      </c>
      <c r="J20" s="991">
        <f t="shared" si="2"/>
        <v>210.24</v>
      </c>
      <c r="K20" s="641">
        <v>73000</v>
      </c>
    </row>
    <row r="21" spans="1:12" ht="16.149999999999999" customHeight="1" thickBot="1" x14ac:dyDescent="0.3">
      <c r="A21" s="42" t="s">
        <v>82</v>
      </c>
      <c r="B21" s="32">
        <v>18</v>
      </c>
      <c r="C21" s="11">
        <v>200</v>
      </c>
      <c r="D21" s="11">
        <v>900</v>
      </c>
      <c r="E21" s="33" t="s">
        <v>26</v>
      </c>
      <c r="F21" s="987">
        <v>1</v>
      </c>
      <c r="G21" s="988">
        <f t="shared" si="0"/>
        <v>3.2399999999999998E-3</v>
      </c>
      <c r="H21" s="993">
        <f t="shared" si="1"/>
        <v>202.82399999999998</v>
      </c>
      <c r="I21" s="992">
        <v>62600</v>
      </c>
      <c r="J21" s="993">
        <f t="shared" si="2"/>
        <v>236.51999999999998</v>
      </c>
      <c r="K21" s="641">
        <v>73000</v>
      </c>
    </row>
    <row r="22" spans="1:12" ht="16.149999999999999" customHeight="1" thickBot="1" x14ac:dyDescent="0.3">
      <c r="A22" s="42" t="s">
        <v>82</v>
      </c>
      <c r="B22" s="32">
        <v>18</v>
      </c>
      <c r="C22" s="11">
        <v>200</v>
      </c>
      <c r="D22" s="11">
        <v>1000</v>
      </c>
      <c r="E22" s="33" t="s">
        <v>26</v>
      </c>
      <c r="F22" s="987">
        <v>1</v>
      </c>
      <c r="G22" s="988">
        <f t="shared" si="0"/>
        <v>3.5999999999999999E-3</v>
      </c>
      <c r="H22" s="993">
        <f t="shared" si="1"/>
        <v>225.35999999999999</v>
      </c>
      <c r="I22" s="992">
        <v>62600</v>
      </c>
      <c r="J22" s="993">
        <f t="shared" si="2"/>
        <v>262.8</v>
      </c>
      <c r="K22" s="641">
        <v>73000</v>
      </c>
    </row>
    <row r="23" spans="1:12" ht="16.149999999999999" customHeight="1" thickBot="1" x14ac:dyDescent="0.3">
      <c r="A23" s="642" t="s">
        <v>82</v>
      </c>
      <c r="B23" s="34">
        <v>18</v>
      </c>
      <c r="C23" s="35">
        <v>200</v>
      </c>
      <c r="D23" s="35">
        <v>1200</v>
      </c>
      <c r="E23" s="36" t="s">
        <v>26</v>
      </c>
      <c r="F23" s="989">
        <v>1</v>
      </c>
      <c r="G23" s="990">
        <f t="shared" si="0"/>
        <v>4.3200000000000001E-3</v>
      </c>
      <c r="H23" s="994">
        <f t="shared" si="1"/>
        <v>270.43200000000002</v>
      </c>
      <c r="I23" s="992">
        <v>62600</v>
      </c>
      <c r="J23" s="994">
        <f t="shared" si="2"/>
        <v>315.36</v>
      </c>
      <c r="K23" s="641">
        <v>73000</v>
      </c>
      <c r="L23" s="9"/>
    </row>
    <row r="24" spans="1:12" ht="16.149999999999999" customHeight="1" thickBot="1" x14ac:dyDescent="0.3">
      <c r="A24" s="42" t="s">
        <v>82</v>
      </c>
      <c r="B24" s="29">
        <v>18</v>
      </c>
      <c r="C24" s="30">
        <v>200</v>
      </c>
      <c r="D24" s="30">
        <v>800</v>
      </c>
      <c r="E24" s="31" t="s">
        <v>45</v>
      </c>
      <c r="F24" s="985">
        <v>1</v>
      </c>
      <c r="G24" s="986">
        <f t="shared" ref="G24:G31" si="6">B24*C24*D24/1000000000*F24</f>
        <v>2.8800000000000002E-3</v>
      </c>
      <c r="H24" s="991">
        <f t="shared" ref="H24:H31" si="7">I24*G24</f>
        <v>135.648</v>
      </c>
      <c r="I24" s="992">
        <v>47100</v>
      </c>
      <c r="J24" s="991">
        <f t="shared" ref="J24:J31" si="8">K24*G24</f>
        <v>158.11200000000002</v>
      </c>
      <c r="K24" s="641">
        <v>54900</v>
      </c>
    </row>
    <row r="25" spans="1:12" ht="16.149999999999999" customHeight="1" thickBot="1" x14ac:dyDescent="0.3">
      <c r="A25" s="42" t="s">
        <v>82</v>
      </c>
      <c r="B25" s="32">
        <v>18</v>
      </c>
      <c r="C25" s="11">
        <v>200</v>
      </c>
      <c r="D25" s="11">
        <v>900</v>
      </c>
      <c r="E25" s="33" t="s">
        <v>45</v>
      </c>
      <c r="F25" s="987">
        <v>1</v>
      </c>
      <c r="G25" s="988">
        <f t="shared" si="6"/>
        <v>3.2399999999999998E-3</v>
      </c>
      <c r="H25" s="993">
        <f t="shared" si="7"/>
        <v>152.60399999999998</v>
      </c>
      <c r="I25" s="992">
        <v>47100</v>
      </c>
      <c r="J25" s="993">
        <f t="shared" si="8"/>
        <v>177.87599999999998</v>
      </c>
      <c r="K25" s="641">
        <v>54900</v>
      </c>
    </row>
    <row r="26" spans="1:12" ht="16.149999999999999" customHeight="1" thickBot="1" x14ac:dyDescent="0.3">
      <c r="A26" s="42" t="s">
        <v>82</v>
      </c>
      <c r="B26" s="32">
        <v>18</v>
      </c>
      <c r="C26" s="11">
        <v>200</v>
      </c>
      <c r="D26" s="11">
        <v>1000</v>
      </c>
      <c r="E26" s="33" t="s">
        <v>45</v>
      </c>
      <c r="F26" s="987">
        <v>1</v>
      </c>
      <c r="G26" s="988">
        <f t="shared" si="6"/>
        <v>3.5999999999999999E-3</v>
      </c>
      <c r="H26" s="993">
        <f t="shared" si="7"/>
        <v>169.56</v>
      </c>
      <c r="I26" s="992">
        <v>47100</v>
      </c>
      <c r="J26" s="993">
        <f t="shared" si="8"/>
        <v>197.64</v>
      </c>
      <c r="K26" s="641">
        <v>54900</v>
      </c>
    </row>
    <row r="27" spans="1:12" ht="16.149999999999999" customHeight="1" thickBot="1" x14ac:dyDescent="0.3">
      <c r="A27" s="642" t="s">
        <v>82</v>
      </c>
      <c r="B27" s="1000">
        <v>18</v>
      </c>
      <c r="C27" s="1001">
        <v>200</v>
      </c>
      <c r="D27" s="1001">
        <v>1200</v>
      </c>
      <c r="E27" s="1007" t="s">
        <v>45</v>
      </c>
      <c r="F27" s="1003">
        <v>1</v>
      </c>
      <c r="G27" s="1004">
        <f t="shared" si="6"/>
        <v>4.3200000000000001E-3</v>
      </c>
      <c r="H27" s="994">
        <f t="shared" si="7"/>
        <v>203.47200000000001</v>
      </c>
      <c r="I27" s="992">
        <v>47100</v>
      </c>
      <c r="J27" s="994">
        <f t="shared" si="8"/>
        <v>237.16800000000001</v>
      </c>
      <c r="K27" s="641">
        <v>54900</v>
      </c>
    </row>
    <row r="28" spans="1:12" ht="16.149999999999999" customHeight="1" thickBot="1" x14ac:dyDescent="0.3">
      <c r="A28" s="42" t="s">
        <v>82</v>
      </c>
      <c r="B28" s="29">
        <v>18</v>
      </c>
      <c r="C28" s="30">
        <v>200</v>
      </c>
      <c r="D28" s="30">
        <v>800</v>
      </c>
      <c r="E28" s="31" t="s">
        <v>81</v>
      </c>
      <c r="F28" s="985">
        <v>1</v>
      </c>
      <c r="G28" s="986">
        <f t="shared" si="6"/>
        <v>2.8800000000000002E-3</v>
      </c>
      <c r="H28" s="997">
        <f t="shared" si="7"/>
        <v>256.32</v>
      </c>
      <c r="I28" s="996">
        <v>89000</v>
      </c>
      <c r="J28" s="991">
        <f t="shared" si="8"/>
        <v>299.23200000000003</v>
      </c>
      <c r="K28" s="641">
        <v>103900</v>
      </c>
    </row>
    <row r="29" spans="1:12" ht="16.149999999999999" customHeight="1" thickBot="1" x14ac:dyDescent="0.3">
      <c r="A29" s="42" t="s">
        <v>82</v>
      </c>
      <c r="B29" s="32">
        <v>18</v>
      </c>
      <c r="C29" s="11">
        <v>200</v>
      </c>
      <c r="D29" s="11">
        <v>900</v>
      </c>
      <c r="E29" s="33" t="s">
        <v>81</v>
      </c>
      <c r="F29" s="987">
        <v>1</v>
      </c>
      <c r="G29" s="988">
        <f t="shared" si="6"/>
        <v>3.2399999999999998E-3</v>
      </c>
      <c r="H29" s="984">
        <f t="shared" si="7"/>
        <v>288.35999999999996</v>
      </c>
      <c r="I29" s="996">
        <v>89000</v>
      </c>
      <c r="J29" s="993">
        <f t="shared" si="8"/>
        <v>336.63599999999997</v>
      </c>
      <c r="K29" s="641">
        <v>103900</v>
      </c>
    </row>
    <row r="30" spans="1:12" ht="16.149999999999999" customHeight="1" thickBot="1" x14ac:dyDescent="0.3">
      <c r="A30" s="42" t="s">
        <v>82</v>
      </c>
      <c r="B30" s="32">
        <v>18</v>
      </c>
      <c r="C30" s="11">
        <v>200</v>
      </c>
      <c r="D30" s="11">
        <v>1000</v>
      </c>
      <c r="E30" s="33" t="s">
        <v>81</v>
      </c>
      <c r="F30" s="987">
        <v>1</v>
      </c>
      <c r="G30" s="988">
        <f t="shared" si="6"/>
        <v>3.5999999999999999E-3</v>
      </c>
      <c r="H30" s="984">
        <f t="shared" si="7"/>
        <v>320.39999999999998</v>
      </c>
      <c r="I30" s="996">
        <v>89000</v>
      </c>
      <c r="J30" s="993">
        <f t="shared" si="8"/>
        <v>374.03999999999996</v>
      </c>
      <c r="K30" s="641">
        <v>103900</v>
      </c>
    </row>
    <row r="31" spans="1:12" ht="16.149999999999999" customHeight="1" thickBot="1" x14ac:dyDescent="0.3">
      <c r="A31" s="642" t="s">
        <v>82</v>
      </c>
      <c r="B31" s="34">
        <v>18</v>
      </c>
      <c r="C31" s="35">
        <v>200</v>
      </c>
      <c r="D31" s="35">
        <v>1200</v>
      </c>
      <c r="E31" s="36" t="s">
        <v>81</v>
      </c>
      <c r="F31" s="1003">
        <v>1</v>
      </c>
      <c r="G31" s="1004">
        <f t="shared" si="6"/>
        <v>4.3200000000000001E-3</v>
      </c>
      <c r="H31" s="1006">
        <f t="shared" si="7"/>
        <v>384.48</v>
      </c>
      <c r="I31" s="996">
        <v>89000</v>
      </c>
      <c r="J31" s="994">
        <f t="shared" si="8"/>
        <v>448.84800000000001</v>
      </c>
      <c r="K31" s="641">
        <v>103900</v>
      </c>
    </row>
    <row r="32" spans="1:12" ht="16.149999999999999" customHeight="1" thickBot="1" x14ac:dyDescent="0.3">
      <c r="A32" s="42" t="s">
        <v>83</v>
      </c>
      <c r="B32" s="29">
        <v>40</v>
      </c>
      <c r="C32" s="30">
        <v>1000</v>
      </c>
      <c r="D32" s="30">
        <v>1000</v>
      </c>
      <c r="E32" s="1011" t="s">
        <v>26</v>
      </c>
      <c r="F32" s="985">
        <v>1</v>
      </c>
      <c r="G32" s="1048">
        <f t="shared" si="0"/>
        <v>0.04</v>
      </c>
      <c r="H32" s="991">
        <f t="shared" si="1"/>
        <v>2268</v>
      </c>
      <c r="I32" s="1012">
        <v>56700</v>
      </c>
      <c r="J32" s="1055">
        <f t="shared" si="2"/>
        <v>2640</v>
      </c>
      <c r="K32" s="1015">
        <v>66000</v>
      </c>
    </row>
    <row r="33" spans="1:11" ht="16.149999999999999" customHeight="1" thickBot="1" x14ac:dyDescent="0.3">
      <c r="A33" s="643" t="s">
        <v>83</v>
      </c>
      <c r="B33" s="32">
        <v>40</v>
      </c>
      <c r="C33" s="11">
        <v>1200</v>
      </c>
      <c r="D33" s="11">
        <v>1200</v>
      </c>
      <c r="E33" s="983" t="s">
        <v>26</v>
      </c>
      <c r="F33" s="987">
        <v>1</v>
      </c>
      <c r="G33" s="1049">
        <f t="shared" si="0"/>
        <v>5.7599999999999998E-2</v>
      </c>
      <c r="H33" s="993">
        <f t="shared" si="1"/>
        <v>3265.92</v>
      </c>
      <c r="I33" s="1012">
        <v>56700</v>
      </c>
      <c r="J33" s="1056">
        <f t="shared" si="2"/>
        <v>3801.6</v>
      </c>
      <c r="K33" s="1015">
        <v>66000</v>
      </c>
    </row>
    <row r="34" spans="1:11" ht="16.149999999999999" customHeight="1" thickBot="1" x14ac:dyDescent="0.3">
      <c r="A34" s="643" t="s">
        <v>83</v>
      </c>
      <c r="B34" s="32">
        <v>40</v>
      </c>
      <c r="C34" s="11">
        <v>1000</v>
      </c>
      <c r="D34" s="11">
        <v>2000</v>
      </c>
      <c r="E34" s="983" t="s">
        <v>26</v>
      </c>
      <c r="F34" s="987">
        <v>1</v>
      </c>
      <c r="G34" s="1049">
        <f t="shared" si="0"/>
        <v>0.08</v>
      </c>
      <c r="H34" s="993">
        <f t="shared" si="1"/>
        <v>4536</v>
      </c>
      <c r="I34" s="1012">
        <v>56700</v>
      </c>
      <c r="J34" s="1056">
        <f t="shared" si="2"/>
        <v>5280</v>
      </c>
      <c r="K34" s="1015">
        <v>66000</v>
      </c>
    </row>
    <row r="35" spans="1:11" ht="16.149999999999999" customHeight="1" thickBot="1" x14ac:dyDescent="0.3">
      <c r="A35" s="1039" t="s">
        <v>83</v>
      </c>
      <c r="B35" s="1000">
        <v>40</v>
      </c>
      <c r="C35" s="1001">
        <v>1000</v>
      </c>
      <c r="D35" s="1001">
        <v>3000</v>
      </c>
      <c r="E35" s="1040" t="s">
        <v>26</v>
      </c>
      <c r="F35" s="1003">
        <v>1</v>
      </c>
      <c r="G35" s="1047">
        <f t="shared" si="0"/>
        <v>0.12</v>
      </c>
      <c r="H35" s="994">
        <f t="shared" si="1"/>
        <v>6804</v>
      </c>
      <c r="I35" s="1012">
        <v>56700</v>
      </c>
      <c r="J35" s="1054">
        <f t="shared" si="2"/>
        <v>7920</v>
      </c>
      <c r="K35" s="1015">
        <v>66000</v>
      </c>
    </row>
    <row r="36" spans="1:11" ht="16.149999999999999" customHeight="1" thickBot="1" x14ac:dyDescent="0.3">
      <c r="A36" s="1058" t="s">
        <v>84</v>
      </c>
      <c r="B36" s="43">
        <v>50</v>
      </c>
      <c r="C36" s="40">
        <v>300</v>
      </c>
      <c r="D36" s="40">
        <v>3000</v>
      </c>
      <c r="E36" s="47" t="s">
        <v>26</v>
      </c>
      <c r="F36" s="985">
        <v>1</v>
      </c>
      <c r="G36" s="986">
        <f t="shared" si="0"/>
        <v>4.4999999999999998E-2</v>
      </c>
      <c r="H36" s="1044">
        <f t="shared" si="1"/>
        <v>2551.5</v>
      </c>
      <c r="I36" s="1012">
        <v>56700</v>
      </c>
      <c r="J36" s="1055">
        <f t="shared" si="2"/>
        <v>2970</v>
      </c>
      <c r="K36" s="1015">
        <v>66000</v>
      </c>
    </row>
    <row r="37" spans="1:11" ht="16.149999999999999" customHeight="1" thickBot="1" x14ac:dyDescent="0.3">
      <c r="A37" s="1059" t="s">
        <v>84</v>
      </c>
      <c r="B37" s="1008">
        <v>50</v>
      </c>
      <c r="C37" s="37">
        <v>300</v>
      </c>
      <c r="D37" s="37">
        <v>4000</v>
      </c>
      <c r="E37" s="1009" t="s">
        <v>26</v>
      </c>
      <c r="F37" s="987">
        <v>1</v>
      </c>
      <c r="G37" s="988">
        <f t="shared" si="0"/>
        <v>0.06</v>
      </c>
      <c r="H37" s="993">
        <f t="shared" si="1"/>
        <v>3402</v>
      </c>
      <c r="I37" s="1012">
        <v>56700</v>
      </c>
      <c r="J37" s="1056">
        <f t="shared" si="2"/>
        <v>3960</v>
      </c>
      <c r="K37" s="1015">
        <v>66000</v>
      </c>
    </row>
    <row r="38" spans="1:11" s="652" customFormat="1" ht="16.149999999999999" customHeight="1" thickBot="1" x14ac:dyDescent="0.3">
      <c r="A38" s="1059" t="s">
        <v>84</v>
      </c>
      <c r="B38" s="1008">
        <v>50</v>
      </c>
      <c r="C38" s="37">
        <v>300</v>
      </c>
      <c r="D38" s="37">
        <v>5000</v>
      </c>
      <c r="E38" s="1009" t="s">
        <v>26</v>
      </c>
      <c r="F38" s="987">
        <v>1</v>
      </c>
      <c r="G38" s="988">
        <f t="shared" ref="G38" si="9">B38*C38*D38/1000000000*F38</f>
        <v>7.4999999999999997E-2</v>
      </c>
      <c r="H38" s="993">
        <f t="shared" ref="H38" si="10">I38*G38</f>
        <v>4252.5</v>
      </c>
      <c r="I38" s="1012">
        <v>56700</v>
      </c>
      <c r="J38" s="1056">
        <f t="shared" ref="J38" si="11">K38*G38</f>
        <v>4950</v>
      </c>
      <c r="K38" s="1015">
        <v>66000</v>
      </c>
    </row>
    <row r="39" spans="1:11" ht="16.149999999999999" customHeight="1" thickBot="1" x14ac:dyDescent="0.3">
      <c r="A39" s="1060" t="s">
        <v>84</v>
      </c>
      <c r="B39" s="1036">
        <v>50</v>
      </c>
      <c r="C39" s="1037">
        <v>300</v>
      </c>
      <c r="D39" s="1037">
        <v>6000</v>
      </c>
      <c r="E39" s="1038" t="s">
        <v>26</v>
      </c>
      <c r="F39" s="1003">
        <v>1</v>
      </c>
      <c r="G39" s="1004">
        <f t="shared" si="0"/>
        <v>0.09</v>
      </c>
      <c r="H39" s="1005">
        <f t="shared" si="1"/>
        <v>5103</v>
      </c>
      <c r="I39" s="1012">
        <v>56700</v>
      </c>
      <c r="J39" s="1054">
        <f t="shared" si="2"/>
        <v>5940</v>
      </c>
      <c r="K39" s="1015">
        <v>66000</v>
      </c>
    </row>
    <row r="40" spans="1:11" ht="16.149999999999999" customHeight="1" thickBot="1" x14ac:dyDescent="0.3">
      <c r="A40" s="41" t="s">
        <v>84</v>
      </c>
      <c r="B40" s="43">
        <v>60</v>
      </c>
      <c r="C40" s="40">
        <v>300</v>
      </c>
      <c r="D40" s="40">
        <v>3000</v>
      </c>
      <c r="E40" s="47" t="s">
        <v>26</v>
      </c>
      <c r="F40" s="1051">
        <v>1</v>
      </c>
      <c r="G40" s="1048">
        <f t="shared" si="0"/>
        <v>5.3999999999999999E-2</v>
      </c>
      <c r="H40" s="991">
        <f t="shared" si="1"/>
        <v>3061.8</v>
      </c>
      <c r="I40" s="1012">
        <v>56700</v>
      </c>
      <c r="J40" s="1055">
        <f t="shared" si="2"/>
        <v>3564</v>
      </c>
      <c r="K40" s="1015">
        <v>66000</v>
      </c>
    </row>
    <row r="41" spans="1:11" ht="16.149999999999999" customHeight="1" thickBot="1" x14ac:dyDescent="0.3">
      <c r="A41" s="643" t="s">
        <v>84</v>
      </c>
      <c r="B41" s="1008">
        <v>60</v>
      </c>
      <c r="C41" s="37">
        <v>300</v>
      </c>
      <c r="D41" s="37">
        <v>4000</v>
      </c>
      <c r="E41" s="1009" t="s">
        <v>26</v>
      </c>
      <c r="F41" s="1052">
        <v>1</v>
      </c>
      <c r="G41" s="1049">
        <f t="shared" si="0"/>
        <v>7.1999999999999995E-2</v>
      </c>
      <c r="H41" s="993">
        <f t="shared" si="1"/>
        <v>4082.3999999999996</v>
      </c>
      <c r="I41" s="1012">
        <v>56700</v>
      </c>
      <c r="J41" s="1056">
        <f t="shared" si="2"/>
        <v>4752</v>
      </c>
      <c r="K41" s="1015">
        <v>66000</v>
      </c>
    </row>
    <row r="42" spans="1:11" s="652" customFormat="1" ht="16.149999999999999" customHeight="1" thickBot="1" x14ac:dyDescent="0.3">
      <c r="A42" s="643" t="s">
        <v>84</v>
      </c>
      <c r="B42" s="1008">
        <v>60</v>
      </c>
      <c r="C42" s="37">
        <v>300</v>
      </c>
      <c r="D42" s="37">
        <v>5000</v>
      </c>
      <c r="E42" s="1009" t="s">
        <v>26</v>
      </c>
      <c r="F42" s="1052">
        <v>1</v>
      </c>
      <c r="G42" s="1049">
        <f t="shared" ref="G42" si="12">B42*C42*D42/1000000000*F42</f>
        <v>0.09</v>
      </c>
      <c r="H42" s="993">
        <f t="shared" ref="H42" si="13">I42*G42</f>
        <v>5103</v>
      </c>
      <c r="I42" s="1012">
        <v>56700</v>
      </c>
      <c r="J42" s="1056">
        <f t="shared" ref="J42" si="14">K42*G42</f>
        <v>5940</v>
      </c>
      <c r="K42" s="1015">
        <v>66000</v>
      </c>
    </row>
    <row r="43" spans="1:11" ht="16.149999999999999" customHeight="1" thickBot="1" x14ac:dyDescent="0.3">
      <c r="A43" s="642" t="s">
        <v>84</v>
      </c>
      <c r="B43" s="1010">
        <v>60</v>
      </c>
      <c r="C43" s="38">
        <v>300</v>
      </c>
      <c r="D43" s="38">
        <v>6000</v>
      </c>
      <c r="E43" s="48" t="s">
        <v>26</v>
      </c>
      <c r="F43" s="1053">
        <v>1</v>
      </c>
      <c r="G43" s="1050">
        <f t="shared" si="0"/>
        <v>0.108</v>
      </c>
      <c r="H43" s="994">
        <f t="shared" si="1"/>
        <v>6123.6</v>
      </c>
      <c r="I43" s="1012">
        <v>56700</v>
      </c>
      <c r="J43" s="1057">
        <f t="shared" si="2"/>
        <v>7128</v>
      </c>
      <c r="K43" s="1015">
        <v>66000</v>
      </c>
    </row>
    <row r="44" spans="1:11" ht="16.149999999999999" customHeight="1" thickBot="1" x14ac:dyDescent="0.3">
      <c r="A44" s="42" t="s">
        <v>85</v>
      </c>
      <c r="B44" s="1041">
        <v>80</v>
      </c>
      <c r="C44" s="1042">
        <v>80</v>
      </c>
      <c r="D44" s="1042">
        <v>3000</v>
      </c>
      <c r="E44" s="1043" t="s">
        <v>26</v>
      </c>
      <c r="F44" s="1041">
        <v>1</v>
      </c>
      <c r="G44" s="1045">
        <f>B44*C44*D44/1000000000*F44</f>
        <v>1.9199999999999998E-2</v>
      </c>
      <c r="H44" s="1044">
        <f>I44*G44</f>
        <v>1088.6399999999999</v>
      </c>
      <c r="I44" s="1012">
        <v>56700</v>
      </c>
      <c r="J44" s="1046">
        <f t="shared" si="2"/>
        <v>1267.1999999999998</v>
      </c>
      <c r="K44" s="1015">
        <v>66000</v>
      </c>
    </row>
    <row r="45" spans="1:11" ht="16.149999999999999" customHeight="1" thickBot="1" x14ac:dyDescent="0.3">
      <c r="A45" s="42" t="s">
        <v>85</v>
      </c>
      <c r="B45" s="1008">
        <v>80</v>
      </c>
      <c r="C45" s="37">
        <v>80</v>
      </c>
      <c r="D45" s="37">
        <v>4000</v>
      </c>
      <c r="E45" s="1009" t="s">
        <v>26</v>
      </c>
      <c r="F45" s="1008">
        <v>1</v>
      </c>
      <c r="G45" s="1013">
        <f t="shared" ref="G45:G59" si="15">B45*C45*D45/1000000000*F45</f>
        <v>2.5600000000000001E-2</v>
      </c>
      <c r="H45" s="993">
        <f t="shared" si="1"/>
        <v>1451.52</v>
      </c>
      <c r="I45" s="1012">
        <v>56700</v>
      </c>
      <c r="J45" s="1016">
        <f t="shared" si="2"/>
        <v>1689.6000000000001</v>
      </c>
      <c r="K45" s="1015">
        <v>66000</v>
      </c>
    </row>
    <row r="46" spans="1:11" ht="16.149999999999999" customHeight="1" thickBot="1" x14ac:dyDescent="0.3">
      <c r="A46" s="42" t="s">
        <v>85</v>
      </c>
      <c r="B46" s="44">
        <v>90</v>
      </c>
      <c r="C46" s="39">
        <v>90</v>
      </c>
      <c r="D46" s="37">
        <v>3000</v>
      </c>
      <c r="E46" s="1009" t="s">
        <v>26</v>
      </c>
      <c r="F46" s="1008">
        <v>1</v>
      </c>
      <c r="G46" s="1013">
        <f t="shared" si="15"/>
        <v>2.4299999999999999E-2</v>
      </c>
      <c r="H46" s="993">
        <f t="shared" si="1"/>
        <v>1377.81</v>
      </c>
      <c r="I46" s="1012">
        <v>56700</v>
      </c>
      <c r="J46" s="1016">
        <f t="shared" si="2"/>
        <v>1603.8</v>
      </c>
      <c r="K46" s="1015">
        <v>66000</v>
      </c>
    </row>
    <row r="47" spans="1:11" ht="17.25" customHeight="1" thickBot="1" x14ac:dyDescent="0.3">
      <c r="A47" s="42" t="s">
        <v>85</v>
      </c>
      <c r="B47" s="44">
        <v>90</v>
      </c>
      <c r="C47" s="39">
        <v>90</v>
      </c>
      <c r="D47" s="37">
        <v>4000</v>
      </c>
      <c r="E47" s="1009" t="s">
        <v>26</v>
      </c>
      <c r="F47" s="1008">
        <v>1</v>
      </c>
      <c r="G47" s="1013">
        <f t="shared" si="15"/>
        <v>3.2399999999999998E-2</v>
      </c>
      <c r="H47" s="993">
        <f t="shared" si="1"/>
        <v>1837.08</v>
      </c>
      <c r="I47" s="1012">
        <v>56700</v>
      </c>
      <c r="J47" s="1016">
        <f t="shared" si="2"/>
        <v>2138.4</v>
      </c>
      <c r="K47" s="1015">
        <v>66000</v>
      </c>
    </row>
    <row r="48" spans="1:11" s="26" customFormat="1" ht="17.25" customHeight="1" thickBot="1" x14ac:dyDescent="0.3">
      <c r="A48" s="42" t="s">
        <v>85</v>
      </c>
      <c r="B48" s="44">
        <v>100</v>
      </c>
      <c r="C48" s="39">
        <v>100</v>
      </c>
      <c r="D48" s="37">
        <v>3000</v>
      </c>
      <c r="E48" s="1009" t="s">
        <v>26</v>
      </c>
      <c r="F48" s="1008">
        <v>1</v>
      </c>
      <c r="G48" s="1013">
        <f t="shared" si="15"/>
        <v>0.03</v>
      </c>
      <c r="H48" s="993">
        <f>I48*G48</f>
        <v>1701</v>
      </c>
      <c r="I48" s="1012">
        <v>56700</v>
      </c>
      <c r="J48" s="1016">
        <f t="shared" si="2"/>
        <v>1980</v>
      </c>
      <c r="K48" s="1015">
        <v>66000</v>
      </c>
    </row>
    <row r="49" spans="1:12" ht="17.25" customHeight="1" thickBot="1" x14ac:dyDescent="0.3">
      <c r="A49" s="42" t="s">
        <v>85</v>
      </c>
      <c r="B49" s="44">
        <v>100</v>
      </c>
      <c r="C49" s="39">
        <v>100</v>
      </c>
      <c r="D49" s="37">
        <v>4000</v>
      </c>
      <c r="E49" s="1009" t="s">
        <v>26</v>
      </c>
      <c r="F49" s="1008">
        <v>1</v>
      </c>
      <c r="G49" s="1013">
        <f t="shared" si="15"/>
        <v>0.04</v>
      </c>
      <c r="H49" s="993">
        <f t="shared" si="1"/>
        <v>2268</v>
      </c>
      <c r="I49" s="1012">
        <v>56700</v>
      </c>
      <c r="J49" s="1016">
        <f t="shared" si="2"/>
        <v>2640</v>
      </c>
      <c r="K49" s="1015">
        <v>66000</v>
      </c>
    </row>
    <row r="50" spans="1:12" ht="17.25" customHeight="1" thickBot="1" x14ac:dyDescent="0.3">
      <c r="A50" s="42" t="s">
        <v>85</v>
      </c>
      <c r="B50" s="44">
        <v>130</v>
      </c>
      <c r="C50" s="39">
        <v>130</v>
      </c>
      <c r="D50" s="37">
        <v>3000</v>
      </c>
      <c r="E50" s="1009" t="s">
        <v>26</v>
      </c>
      <c r="F50" s="1008">
        <v>1</v>
      </c>
      <c r="G50" s="1013">
        <f t="shared" si="15"/>
        <v>5.0700000000000002E-2</v>
      </c>
      <c r="H50" s="993">
        <f t="shared" si="1"/>
        <v>2874.69</v>
      </c>
      <c r="I50" s="1012">
        <v>56700</v>
      </c>
      <c r="J50" s="1016">
        <f t="shared" si="2"/>
        <v>3346.2000000000003</v>
      </c>
      <c r="K50" s="1015">
        <v>66000</v>
      </c>
    </row>
    <row r="51" spans="1:12" ht="17.25" customHeight="1" thickBot="1" x14ac:dyDescent="0.3">
      <c r="A51" s="642" t="s">
        <v>85</v>
      </c>
      <c r="B51" s="45">
        <v>130</v>
      </c>
      <c r="C51" s="46">
        <v>130</v>
      </c>
      <c r="D51" s="38">
        <v>4000</v>
      </c>
      <c r="E51" s="48" t="s">
        <v>26</v>
      </c>
      <c r="F51" s="1010">
        <v>1</v>
      </c>
      <c r="G51" s="1014">
        <f t="shared" si="15"/>
        <v>6.7599999999999993E-2</v>
      </c>
      <c r="H51" s="994">
        <f t="shared" si="1"/>
        <v>3832.9199999999996</v>
      </c>
      <c r="I51" s="1012">
        <v>56700</v>
      </c>
      <c r="J51" s="1020">
        <f t="shared" si="2"/>
        <v>4461.5999999999995</v>
      </c>
      <c r="K51" s="1015">
        <v>66000</v>
      </c>
    </row>
    <row r="52" spans="1:12" ht="18.75" customHeight="1" thickBot="1" x14ac:dyDescent="0.3">
      <c r="A52" s="42" t="s">
        <v>85</v>
      </c>
      <c r="B52" s="43">
        <v>80</v>
      </c>
      <c r="C52" s="40">
        <v>80</v>
      </c>
      <c r="D52" s="40">
        <v>3000</v>
      </c>
      <c r="E52" s="47" t="s">
        <v>45</v>
      </c>
      <c r="F52" s="43">
        <v>1</v>
      </c>
      <c r="G52" s="1012">
        <f t="shared" si="15"/>
        <v>1.9199999999999998E-2</v>
      </c>
      <c r="H52" s="991">
        <f t="shared" si="1"/>
        <v>821.75999999999988</v>
      </c>
      <c r="I52" s="1012">
        <v>42800</v>
      </c>
      <c r="J52" s="1019">
        <f>K52*G52</f>
        <v>959.99999999999989</v>
      </c>
      <c r="K52" s="1015">
        <v>50000</v>
      </c>
    </row>
    <row r="53" spans="1:12" ht="18.75" customHeight="1" thickBot="1" x14ac:dyDescent="0.3">
      <c r="A53" s="42" t="s">
        <v>85</v>
      </c>
      <c r="B53" s="1008">
        <v>80</v>
      </c>
      <c r="C53" s="37">
        <v>80</v>
      </c>
      <c r="D53" s="37">
        <v>4000</v>
      </c>
      <c r="E53" s="1009" t="s">
        <v>45</v>
      </c>
      <c r="F53" s="1008">
        <v>1</v>
      </c>
      <c r="G53" s="1013">
        <f t="shared" si="15"/>
        <v>2.5600000000000001E-2</v>
      </c>
      <c r="H53" s="993">
        <f t="shared" si="1"/>
        <v>1095.68</v>
      </c>
      <c r="I53" s="1012">
        <v>42800</v>
      </c>
      <c r="J53" s="1016">
        <f t="shared" si="2"/>
        <v>1280</v>
      </c>
      <c r="K53" s="1015">
        <v>50000</v>
      </c>
    </row>
    <row r="54" spans="1:12" ht="18.75" customHeight="1" thickBot="1" x14ac:dyDescent="0.3">
      <c r="A54" s="42" t="s">
        <v>85</v>
      </c>
      <c r="B54" s="44">
        <v>90</v>
      </c>
      <c r="C54" s="39">
        <v>90</v>
      </c>
      <c r="D54" s="37">
        <v>3000</v>
      </c>
      <c r="E54" s="1009" t="s">
        <v>45</v>
      </c>
      <c r="F54" s="1008">
        <v>1</v>
      </c>
      <c r="G54" s="1013">
        <f t="shared" si="15"/>
        <v>2.4299999999999999E-2</v>
      </c>
      <c r="H54" s="993">
        <f t="shared" si="1"/>
        <v>1040.04</v>
      </c>
      <c r="I54" s="1012">
        <v>42800</v>
      </c>
      <c r="J54" s="1016">
        <f t="shared" si="2"/>
        <v>1215</v>
      </c>
      <c r="K54" s="1015">
        <v>50000</v>
      </c>
    </row>
    <row r="55" spans="1:12" ht="18.75" customHeight="1" thickBot="1" x14ac:dyDescent="0.3">
      <c r="A55" s="42" t="s">
        <v>85</v>
      </c>
      <c r="B55" s="44">
        <v>90</v>
      </c>
      <c r="C55" s="39">
        <v>90</v>
      </c>
      <c r="D55" s="37">
        <v>4000</v>
      </c>
      <c r="E55" s="1009" t="s">
        <v>45</v>
      </c>
      <c r="F55" s="1008">
        <v>1</v>
      </c>
      <c r="G55" s="1013">
        <f t="shared" si="15"/>
        <v>3.2399999999999998E-2</v>
      </c>
      <c r="H55" s="993">
        <f t="shared" si="1"/>
        <v>1386.72</v>
      </c>
      <c r="I55" s="1012">
        <v>42800</v>
      </c>
      <c r="J55" s="1016">
        <f t="shared" si="2"/>
        <v>1620</v>
      </c>
      <c r="K55" s="1015">
        <v>50000</v>
      </c>
    </row>
    <row r="56" spans="1:12" ht="15" customHeight="1" thickBot="1" x14ac:dyDescent="0.3">
      <c r="A56" s="42" t="s">
        <v>85</v>
      </c>
      <c r="B56" s="44">
        <v>100</v>
      </c>
      <c r="C56" s="39">
        <v>100</v>
      </c>
      <c r="D56" s="37">
        <v>3000</v>
      </c>
      <c r="E56" s="1009" t="s">
        <v>45</v>
      </c>
      <c r="F56" s="1008">
        <v>1</v>
      </c>
      <c r="G56" s="1013">
        <f t="shared" si="15"/>
        <v>0.03</v>
      </c>
      <c r="H56" s="993">
        <f t="shared" si="1"/>
        <v>1284</v>
      </c>
      <c r="I56" s="1012">
        <v>42800</v>
      </c>
      <c r="J56" s="1016">
        <f t="shared" si="2"/>
        <v>1500</v>
      </c>
      <c r="K56" s="1015">
        <v>50000</v>
      </c>
      <c r="L56" s="1"/>
    </row>
    <row r="57" spans="1:12" ht="14.25" customHeight="1" thickBot="1" x14ac:dyDescent="0.3">
      <c r="A57" s="42" t="s">
        <v>85</v>
      </c>
      <c r="B57" s="44">
        <v>100</v>
      </c>
      <c r="C57" s="39">
        <v>100</v>
      </c>
      <c r="D57" s="37">
        <v>4000</v>
      </c>
      <c r="E57" s="1009" t="s">
        <v>45</v>
      </c>
      <c r="F57" s="1008">
        <v>1</v>
      </c>
      <c r="G57" s="1013">
        <f t="shared" si="15"/>
        <v>0.04</v>
      </c>
      <c r="H57" s="993">
        <f t="shared" si="1"/>
        <v>1712</v>
      </c>
      <c r="I57" s="1012">
        <v>42800</v>
      </c>
      <c r="J57" s="1016">
        <f t="shared" si="2"/>
        <v>2000</v>
      </c>
      <c r="K57" s="1015">
        <v>50000</v>
      </c>
      <c r="L57" s="1"/>
    </row>
    <row r="58" spans="1:12" ht="15" customHeight="1" thickBot="1" x14ac:dyDescent="0.3">
      <c r="A58" s="42" t="s">
        <v>85</v>
      </c>
      <c r="B58" s="44">
        <v>130</v>
      </c>
      <c r="C58" s="39">
        <v>130</v>
      </c>
      <c r="D58" s="37">
        <v>3000</v>
      </c>
      <c r="E58" s="1009" t="s">
        <v>45</v>
      </c>
      <c r="F58" s="1008">
        <v>1</v>
      </c>
      <c r="G58" s="1013">
        <f t="shared" si="15"/>
        <v>5.0700000000000002E-2</v>
      </c>
      <c r="H58" s="993">
        <f t="shared" si="1"/>
        <v>2169.96</v>
      </c>
      <c r="I58" s="1012">
        <v>42800</v>
      </c>
      <c r="J58" s="1016">
        <f t="shared" si="2"/>
        <v>2535</v>
      </c>
      <c r="K58" s="1015">
        <v>50000</v>
      </c>
      <c r="L58" s="1"/>
    </row>
    <row r="59" spans="1:12" ht="15.75" customHeight="1" thickBot="1" x14ac:dyDescent="0.3">
      <c r="A59" s="642" t="s">
        <v>85</v>
      </c>
      <c r="B59" s="45">
        <v>130</v>
      </c>
      <c r="C59" s="46">
        <v>130</v>
      </c>
      <c r="D59" s="38">
        <v>4000</v>
      </c>
      <c r="E59" s="48" t="s">
        <v>45</v>
      </c>
      <c r="F59" s="1010">
        <v>1</v>
      </c>
      <c r="G59" s="1014">
        <f t="shared" si="15"/>
        <v>6.7599999999999993E-2</v>
      </c>
      <c r="H59" s="994">
        <f t="shared" si="1"/>
        <v>2893.2799999999997</v>
      </c>
      <c r="I59" s="1012">
        <v>42800</v>
      </c>
      <c r="J59" s="1020">
        <f t="shared" si="2"/>
        <v>3379.9999999999995</v>
      </c>
      <c r="K59" s="1015">
        <v>50000</v>
      </c>
      <c r="L59" s="1"/>
    </row>
    <row r="60" spans="1:12" ht="15.75" customHeight="1" thickBot="1" x14ac:dyDescent="0.3">
      <c r="A60" s="1302"/>
      <c r="B60" s="1303"/>
      <c r="C60" s="1303"/>
      <c r="D60" s="1303"/>
      <c r="E60" s="1303"/>
      <c r="F60" s="1303"/>
      <c r="G60" s="1303"/>
      <c r="H60" s="1303"/>
      <c r="I60" s="1303"/>
      <c r="J60" s="1303"/>
      <c r="K60" s="1303"/>
    </row>
    <row r="61" spans="1:12" ht="15.75" customHeight="1" thickBot="1" x14ac:dyDescent="0.3">
      <c r="A61" s="1304" t="s">
        <v>86</v>
      </c>
      <c r="B61" s="52" t="s">
        <v>87</v>
      </c>
      <c r="C61" s="53">
        <v>80</v>
      </c>
      <c r="D61" s="53">
        <v>80</v>
      </c>
      <c r="E61" s="53">
        <v>1200</v>
      </c>
      <c r="F61" s="1307"/>
      <c r="G61" s="1308"/>
      <c r="H61" s="1308"/>
      <c r="I61" s="1309"/>
      <c r="J61" s="1021">
        <v>870</v>
      </c>
      <c r="K61" s="54" t="s">
        <v>93</v>
      </c>
    </row>
    <row r="62" spans="1:12" ht="15.75" customHeight="1" thickBot="1" x14ac:dyDescent="0.3">
      <c r="A62" s="1305"/>
      <c r="B62" s="27" t="s">
        <v>88</v>
      </c>
      <c r="C62" s="39">
        <v>80</v>
      </c>
      <c r="D62" s="39">
        <v>80</v>
      </c>
      <c r="E62" s="39">
        <v>1200</v>
      </c>
      <c r="F62" s="1310"/>
      <c r="G62" s="1311"/>
      <c r="H62" s="1311"/>
      <c r="I62" s="1312"/>
      <c r="J62" s="1021">
        <v>870</v>
      </c>
      <c r="K62" s="55" t="s">
        <v>93</v>
      </c>
    </row>
    <row r="63" spans="1:12" ht="15.75" customHeight="1" x14ac:dyDescent="0.25">
      <c r="A63" s="1305"/>
      <c r="B63" s="27" t="s">
        <v>89</v>
      </c>
      <c r="C63" s="39">
        <v>80</v>
      </c>
      <c r="D63" s="39">
        <v>80</v>
      </c>
      <c r="E63" s="39">
        <v>1200</v>
      </c>
      <c r="F63" s="1310"/>
      <c r="G63" s="1311"/>
      <c r="H63" s="1311"/>
      <c r="I63" s="1312"/>
      <c r="J63" s="1021">
        <v>870</v>
      </c>
      <c r="K63" s="55" t="s">
        <v>93</v>
      </c>
    </row>
    <row r="64" spans="1:12" ht="15.75" customHeight="1" x14ac:dyDescent="0.25">
      <c r="A64" s="1305"/>
      <c r="B64" s="27" t="s">
        <v>90</v>
      </c>
      <c r="C64" s="39">
        <v>80</v>
      </c>
      <c r="D64" s="39">
        <v>80</v>
      </c>
      <c r="E64" s="39">
        <v>1200</v>
      </c>
      <c r="F64" s="1310"/>
      <c r="G64" s="1311"/>
      <c r="H64" s="1311"/>
      <c r="I64" s="1312"/>
      <c r="J64" s="1022">
        <v>825</v>
      </c>
      <c r="K64" s="55" t="s">
        <v>93</v>
      </c>
    </row>
    <row r="65" spans="1:11" ht="15.75" customHeight="1" x14ac:dyDescent="0.25">
      <c r="A65" s="1305"/>
      <c r="B65" s="27" t="s">
        <v>91</v>
      </c>
      <c r="C65" s="39">
        <v>80</v>
      </c>
      <c r="D65" s="39">
        <v>80</v>
      </c>
      <c r="E65" s="39">
        <v>1200</v>
      </c>
      <c r="F65" s="1310"/>
      <c r="G65" s="1311"/>
      <c r="H65" s="1311"/>
      <c r="I65" s="1312"/>
      <c r="J65" s="1022">
        <v>825</v>
      </c>
      <c r="K65" s="55" t="s">
        <v>93</v>
      </c>
    </row>
    <row r="66" spans="1:11" ht="15.75" customHeight="1" thickBot="1" x14ac:dyDescent="0.3">
      <c r="A66" s="1306"/>
      <c r="B66" s="28" t="s">
        <v>92</v>
      </c>
      <c r="C66" s="46">
        <v>80</v>
      </c>
      <c r="D66" s="46">
        <v>80</v>
      </c>
      <c r="E66" s="46">
        <v>1200</v>
      </c>
      <c r="F66" s="1313"/>
      <c r="G66" s="1314"/>
      <c r="H66" s="1314"/>
      <c r="I66" s="1315"/>
      <c r="J66" s="1023">
        <v>825</v>
      </c>
      <c r="K66" s="56" t="s">
        <v>93</v>
      </c>
    </row>
    <row r="67" spans="1:11" ht="15.75" customHeight="1" x14ac:dyDescent="0.25">
      <c r="A67" s="1323" t="s">
        <v>94</v>
      </c>
      <c r="B67" s="50" t="s">
        <v>87</v>
      </c>
      <c r="C67" s="51">
        <v>50</v>
      </c>
      <c r="D67" s="51">
        <v>50</v>
      </c>
      <c r="E67" s="51">
        <v>900</v>
      </c>
      <c r="F67" s="1307"/>
      <c r="G67" s="1308"/>
      <c r="H67" s="1308"/>
      <c r="I67" s="1309"/>
      <c r="J67" s="1024">
        <v>220</v>
      </c>
      <c r="K67" s="57" t="s">
        <v>93</v>
      </c>
    </row>
    <row r="68" spans="1:11" ht="15.75" customHeight="1" x14ac:dyDescent="0.25">
      <c r="A68" s="1305"/>
      <c r="B68" s="27" t="s">
        <v>88</v>
      </c>
      <c r="C68" s="39">
        <v>50</v>
      </c>
      <c r="D68" s="39">
        <v>50</v>
      </c>
      <c r="E68" s="39">
        <v>900</v>
      </c>
      <c r="F68" s="1310"/>
      <c r="G68" s="1311"/>
      <c r="H68" s="1311"/>
      <c r="I68" s="1312"/>
      <c r="J68" s="1022">
        <v>220</v>
      </c>
      <c r="K68" s="55" t="s">
        <v>93</v>
      </c>
    </row>
    <row r="69" spans="1:11" ht="15.75" customHeight="1" x14ac:dyDescent="0.25">
      <c r="A69" s="1305"/>
      <c r="B69" s="27" t="s">
        <v>89</v>
      </c>
      <c r="C69" s="39">
        <v>50</v>
      </c>
      <c r="D69" s="39">
        <v>50</v>
      </c>
      <c r="E69" s="39">
        <v>900</v>
      </c>
      <c r="F69" s="1310"/>
      <c r="G69" s="1311"/>
      <c r="H69" s="1311"/>
      <c r="I69" s="1312"/>
      <c r="J69" s="1022">
        <v>250</v>
      </c>
      <c r="K69" s="55" t="s">
        <v>93</v>
      </c>
    </row>
    <row r="70" spans="1:11" ht="15.75" customHeight="1" x14ac:dyDescent="0.25">
      <c r="A70" s="1305"/>
      <c r="B70" s="27" t="s">
        <v>90</v>
      </c>
      <c r="C70" s="39">
        <v>50</v>
      </c>
      <c r="D70" s="39">
        <v>50</v>
      </c>
      <c r="E70" s="39">
        <v>900</v>
      </c>
      <c r="F70" s="1310"/>
      <c r="G70" s="1311"/>
      <c r="H70" s="1311"/>
      <c r="I70" s="1312"/>
      <c r="J70" s="1022">
        <v>240</v>
      </c>
      <c r="K70" s="55" t="s">
        <v>93</v>
      </c>
    </row>
    <row r="71" spans="1:11" ht="15.75" customHeight="1" x14ac:dyDescent="0.25">
      <c r="A71" s="1305"/>
      <c r="B71" s="27" t="s">
        <v>91</v>
      </c>
      <c r="C71" s="39">
        <v>50</v>
      </c>
      <c r="D71" s="39">
        <v>50</v>
      </c>
      <c r="E71" s="39">
        <v>900</v>
      </c>
      <c r="F71" s="1310"/>
      <c r="G71" s="1311"/>
      <c r="H71" s="1311"/>
      <c r="I71" s="1312"/>
      <c r="J71" s="1022">
        <v>240</v>
      </c>
      <c r="K71" s="55" t="s">
        <v>93</v>
      </c>
    </row>
    <row r="72" spans="1:11" ht="15.75" customHeight="1" thickBot="1" x14ac:dyDescent="0.3">
      <c r="A72" s="1324"/>
      <c r="B72" s="58" t="s">
        <v>92</v>
      </c>
      <c r="C72" s="49">
        <v>50</v>
      </c>
      <c r="D72" s="49">
        <v>50</v>
      </c>
      <c r="E72" s="49">
        <v>900</v>
      </c>
      <c r="F72" s="1313"/>
      <c r="G72" s="1314"/>
      <c r="H72" s="1314"/>
      <c r="I72" s="1315"/>
      <c r="J72" s="1025">
        <v>240</v>
      </c>
      <c r="K72" s="59" t="s">
        <v>93</v>
      </c>
    </row>
    <row r="73" spans="1:11" ht="15.75" customHeight="1" x14ac:dyDescent="0.25">
      <c r="A73" s="1317" t="s">
        <v>95</v>
      </c>
      <c r="B73" s="1318"/>
      <c r="C73" s="1318"/>
      <c r="D73" s="1318"/>
      <c r="E73" s="1318"/>
      <c r="F73" s="1318"/>
      <c r="G73" s="1318"/>
      <c r="H73" s="1318"/>
      <c r="I73" s="1319"/>
      <c r="J73" s="1026">
        <v>210</v>
      </c>
      <c r="K73" s="60" t="s">
        <v>93</v>
      </c>
    </row>
    <row r="74" spans="1:11" ht="15.75" customHeight="1" thickBot="1" x14ac:dyDescent="0.3">
      <c r="A74" s="1320" t="s">
        <v>96</v>
      </c>
      <c r="B74" s="1321"/>
      <c r="C74" s="1321"/>
      <c r="D74" s="1321"/>
      <c r="E74" s="1321"/>
      <c r="F74" s="1321"/>
      <c r="G74" s="1321"/>
      <c r="H74" s="1321"/>
      <c r="I74" s="1322"/>
      <c r="J74" s="1027">
        <v>770</v>
      </c>
      <c r="K74" s="61" t="s">
        <v>93</v>
      </c>
    </row>
    <row r="75" spans="1:11" ht="15.75" customHeight="1" thickBot="1" x14ac:dyDescent="0.3">
      <c r="A75" s="1316"/>
      <c r="B75" s="1316"/>
      <c r="C75" s="1316"/>
      <c r="D75" s="1316"/>
      <c r="E75" s="1316"/>
      <c r="F75" s="1316"/>
      <c r="G75" s="1316"/>
      <c r="H75" s="1316"/>
      <c r="I75" s="1316"/>
      <c r="J75" s="1316"/>
      <c r="K75" s="1316"/>
    </row>
    <row r="76" spans="1:11" ht="15.75" customHeight="1" x14ac:dyDescent="0.25">
      <c r="A76" s="1317" t="s">
        <v>97</v>
      </c>
      <c r="B76" s="1318"/>
      <c r="C76" s="1318"/>
      <c r="D76" s="1318"/>
      <c r="E76" s="1318"/>
      <c r="F76" s="1318"/>
      <c r="G76" s="1318"/>
      <c r="H76" s="1318"/>
      <c r="I76" s="1319"/>
      <c r="J76" s="1026">
        <v>220</v>
      </c>
      <c r="K76" s="60" t="s">
        <v>99</v>
      </c>
    </row>
    <row r="77" spans="1:11" ht="15.75" customHeight="1" thickBot="1" x14ac:dyDescent="0.3">
      <c r="A77" s="1320" t="s">
        <v>98</v>
      </c>
      <c r="B77" s="1321"/>
      <c r="C77" s="1321"/>
      <c r="D77" s="1321"/>
      <c r="E77" s="1321"/>
      <c r="F77" s="1321"/>
      <c r="G77" s="1321"/>
      <c r="H77" s="1321"/>
      <c r="I77" s="1322"/>
      <c r="J77" s="1027">
        <v>220</v>
      </c>
      <c r="K77" s="61" t="s">
        <v>99</v>
      </c>
    </row>
    <row r="78" spans="1:11" ht="15.75" customHeight="1" x14ac:dyDescent="0.25">
      <c r="H78" s="10"/>
    </row>
    <row r="79" spans="1:11" ht="15.75" customHeight="1" x14ac:dyDescent="0.25">
      <c r="A79" s="1252" t="s">
        <v>14</v>
      </c>
      <c r="B79" s="1253"/>
      <c r="C79" s="1253"/>
      <c r="D79" s="1253"/>
      <c r="E79" s="1253"/>
      <c r="F79" s="1253"/>
      <c r="G79" s="1253"/>
      <c r="H79" s="1253"/>
      <c r="I79" s="1253"/>
      <c r="J79" s="1253"/>
    </row>
    <row r="80" spans="1:11" ht="15.75" customHeight="1" x14ac:dyDescent="0.25">
      <c r="A80" s="1254" t="s">
        <v>136</v>
      </c>
      <c r="B80" s="1253"/>
      <c r="C80" s="1253"/>
      <c r="D80" s="1253"/>
      <c r="E80" s="1253"/>
      <c r="F80" s="1253"/>
      <c r="G80" s="1253"/>
      <c r="H80" s="1253"/>
      <c r="I80" s="1253"/>
      <c r="J80" s="1253"/>
    </row>
    <row r="81" spans="1:10" ht="20.45" customHeight="1" x14ac:dyDescent="0.25">
      <c r="A81" s="1254" t="s">
        <v>149</v>
      </c>
      <c r="B81" s="1253"/>
      <c r="C81" s="1253"/>
      <c r="D81" s="1253"/>
      <c r="E81" s="1253"/>
      <c r="F81" s="1253"/>
      <c r="G81" s="1253"/>
      <c r="H81" s="1253"/>
      <c r="I81" s="1253"/>
      <c r="J81" s="1253"/>
    </row>
    <row r="82" spans="1:10" ht="15.75" customHeight="1" x14ac:dyDescent="0.25">
      <c r="A82" s="1265" t="s">
        <v>15</v>
      </c>
      <c r="B82" s="1253"/>
      <c r="C82" s="1253"/>
      <c r="D82" s="1253"/>
      <c r="E82" s="1253"/>
      <c r="F82" s="1253"/>
      <c r="G82" s="1253"/>
      <c r="H82" s="1253"/>
      <c r="I82" s="1253"/>
      <c r="J82" s="1253"/>
    </row>
    <row r="83" spans="1:10" ht="15.75" customHeight="1" x14ac:dyDescent="0.25">
      <c r="H83" s="10"/>
    </row>
    <row r="84" spans="1:10" ht="15.75" customHeight="1" x14ac:dyDescent="0.25">
      <c r="H84" s="10"/>
    </row>
    <row r="85" spans="1:10" ht="15.75" customHeight="1" x14ac:dyDescent="0.25">
      <c r="H85" s="10"/>
    </row>
    <row r="86" spans="1:10" ht="15.75" customHeight="1" x14ac:dyDescent="0.25">
      <c r="H86" s="10"/>
    </row>
    <row r="87" spans="1:10" ht="15.75" customHeight="1" x14ac:dyDescent="0.25">
      <c r="H87" s="10"/>
    </row>
    <row r="88" spans="1:10" ht="15.75" customHeight="1" x14ac:dyDescent="0.25">
      <c r="H88" s="10"/>
    </row>
    <row r="89" spans="1:10" ht="15.75" customHeight="1" x14ac:dyDescent="0.25">
      <c r="H89" s="10"/>
    </row>
    <row r="90" spans="1:10" ht="15.75" customHeight="1" x14ac:dyDescent="0.25">
      <c r="H90" s="10"/>
    </row>
    <row r="91" spans="1:10" ht="15.75" customHeight="1" x14ac:dyDescent="0.25">
      <c r="H91" s="10"/>
    </row>
    <row r="92" spans="1:10" ht="15.75" customHeight="1" x14ac:dyDescent="0.25">
      <c r="H92" s="10"/>
    </row>
    <row r="93" spans="1:10" ht="15.75" customHeight="1" x14ac:dyDescent="0.25">
      <c r="H93" s="10"/>
    </row>
    <row r="94" spans="1:10" ht="15.75" customHeight="1" x14ac:dyDescent="0.25">
      <c r="H94" s="10"/>
    </row>
    <row r="95" spans="1:10" ht="15.75" customHeight="1" x14ac:dyDescent="0.25">
      <c r="H95" s="10"/>
    </row>
    <row r="96" spans="1:10" ht="15.75" customHeight="1" x14ac:dyDescent="0.25">
      <c r="H96" s="10"/>
    </row>
    <row r="97" spans="8:8" ht="15.75" customHeight="1" x14ac:dyDescent="0.25">
      <c r="H97" s="10"/>
    </row>
    <row r="98" spans="8:8" ht="15.75" customHeight="1" x14ac:dyDescent="0.25">
      <c r="H98" s="10"/>
    </row>
    <row r="99" spans="8:8" ht="15.75" customHeight="1" x14ac:dyDescent="0.25">
      <c r="H99" s="10"/>
    </row>
    <row r="100" spans="8:8" ht="15.75" customHeight="1" x14ac:dyDescent="0.25">
      <c r="H100" s="10"/>
    </row>
    <row r="101" spans="8:8" ht="15.75" customHeight="1" x14ac:dyDescent="0.25">
      <c r="H101" s="10"/>
    </row>
    <row r="102" spans="8:8" ht="15.75" customHeight="1" x14ac:dyDescent="0.25">
      <c r="H102" s="10"/>
    </row>
    <row r="103" spans="8:8" ht="15.75" customHeight="1" x14ac:dyDescent="0.25">
      <c r="H103" s="10"/>
    </row>
    <row r="104" spans="8:8" ht="15.75" customHeight="1" x14ac:dyDescent="0.25">
      <c r="H104" s="10"/>
    </row>
    <row r="105" spans="8:8" ht="15.75" customHeight="1" x14ac:dyDescent="0.25">
      <c r="H105" s="10"/>
    </row>
    <row r="106" spans="8:8" ht="15.75" customHeight="1" x14ac:dyDescent="0.25">
      <c r="H106" s="10"/>
    </row>
    <row r="107" spans="8:8" ht="15.75" customHeight="1" x14ac:dyDescent="0.25">
      <c r="H107" s="10"/>
    </row>
    <row r="108" spans="8:8" ht="15.75" customHeight="1" x14ac:dyDescent="0.25">
      <c r="H108" s="10"/>
    </row>
    <row r="109" spans="8:8" ht="15.75" customHeight="1" x14ac:dyDescent="0.25">
      <c r="H109" s="10"/>
    </row>
    <row r="110" spans="8:8" ht="15.75" customHeight="1" x14ac:dyDescent="0.25">
      <c r="H110" s="10"/>
    </row>
    <row r="111" spans="8:8" ht="15.75" customHeight="1" x14ac:dyDescent="0.25">
      <c r="H111" s="10"/>
    </row>
    <row r="112" spans="8:8" ht="15.75" customHeight="1" x14ac:dyDescent="0.25">
      <c r="H112" s="10"/>
    </row>
    <row r="113" spans="8:8" ht="15.75" customHeight="1" x14ac:dyDescent="0.25">
      <c r="H113" s="10"/>
    </row>
    <row r="114" spans="8:8" ht="15.75" customHeight="1" x14ac:dyDescent="0.25">
      <c r="H114" s="10"/>
    </row>
    <row r="115" spans="8:8" ht="15" customHeight="1" x14ac:dyDescent="0.25">
      <c r="H115" s="10"/>
    </row>
    <row r="116" spans="8:8" ht="15" customHeight="1" x14ac:dyDescent="0.25">
      <c r="H116" s="10"/>
    </row>
    <row r="117" spans="8:8" ht="15" customHeight="1" x14ac:dyDescent="0.25">
      <c r="H117" s="10"/>
    </row>
    <row r="118" spans="8:8" ht="15" customHeight="1" x14ac:dyDescent="0.25">
      <c r="H118" s="10"/>
    </row>
    <row r="119" spans="8:8" ht="15" customHeight="1" x14ac:dyDescent="0.25">
      <c r="H119" s="10"/>
    </row>
    <row r="120" spans="8:8" ht="15" customHeight="1" x14ac:dyDescent="0.25">
      <c r="H120" s="10"/>
    </row>
    <row r="121" spans="8:8" ht="15" customHeight="1" x14ac:dyDescent="0.25">
      <c r="H121" s="10"/>
    </row>
    <row r="122" spans="8:8" ht="15" customHeight="1" x14ac:dyDescent="0.25">
      <c r="H122" s="10"/>
    </row>
    <row r="123" spans="8:8" ht="15" customHeight="1" x14ac:dyDescent="0.25">
      <c r="H123" s="10"/>
    </row>
    <row r="124" spans="8:8" ht="15" customHeight="1" x14ac:dyDescent="0.25">
      <c r="H124" s="10"/>
    </row>
    <row r="125" spans="8:8" ht="15" customHeight="1" x14ac:dyDescent="0.25">
      <c r="H125" s="10"/>
    </row>
    <row r="126" spans="8:8" ht="15" customHeight="1" x14ac:dyDescent="0.25">
      <c r="H126" s="10"/>
    </row>
  </sheetData>
  <mergeCells count="33">
    <mergeCell ref="A77:I77"/>
    <mergeCell ref="F67:I67"/>
    <mergeCell ref="F68:I68"/>
    <mergeCell ref="F69:I69"/>
    <mergeCell ref="F70:I70"/>
    <mergeCell ref="F71:I71"/>
    <mergeCell ref="A73:I73"/>
    <mergeCell ref="A74:I74"/>
    <mergeCell ref="A67:A72"/>
    <mergeCell ref="A81:J81"/>
    <mergeCell ref="A82:J82"/>
    <mergeCell ref="A79:J79"/>
    <mergeCell ref="A80:J80"/>
    <mergeCell ref="J5:K5"/>
    <mergeCell ref="A60:K60"/>
    <mergeCell ref="A61:A66"/>
    <mergeCell ref="F61:I61"/>
    <mergeCell ref="F62:I62"/>
    <mergeCell ref="F63:I63"/>
    <mergeCell ref="F64:I64"/>
    <mergeCell ref="F65:I65"/>
    <mergeCell ref="F66:I66"/>
    <mergeCell ref="F72:I72"/>
    <mergeCell ref="A75:K75"/>
    <mergeCell ref="A76:I76"/>
    <mergeCell ref="A1:K1"/>
    <mergeCell ref="A2:K2"/>
    <mergeCell ref="A3:K3"/>
    <mergeCell ref="A4:H4"/>
    <mergeCell ref="H5:I5"/>
    <mergeCell ref="A5:A6"/>
    <mergeCell ref="E5:E6"/>
    <mergeCell ref="F5:G5"/>
  </mergeCells>
  <phoneticPr fontId="23" type="noConversion"/>
  <hyperlinks>
    <hyperlink ref="A82" r:id="rId1" xr:uid="{00000000-0004-0000-0300-000000000000}"/>
  </hyperlinks>
  <pageMargins left="0.7" right="0.7" top="0.75" bottom="0.75" header="0" footer="0"/>
  <pageSetup paperSize="9" scale="68" orientation="portrait" r:id="rId2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T27"/>
  <sheetViews>
    <sheetView tabSelected="1" view="pageBreakPreview" zoomScaleNormal="120" zoomScaleSheetLayoutView="100" workbookViewId="0">
      <selection activeCell="D14" sqref="D14"/>
    </sheetView>
  </sheetViews>
  <sheetFormatPr defaultRowHeight="15" x14ac:dyDescent="0.25"/>
  <cols>
    <col min="1" max="1" width="9.28515625" style="17" customWidth="1"/>
    <col min="2" max="2" width="18.5703125" customWidth="1"/>
    <col min="3" max="3" width="5.42578125" customWidth="1"/>
    <col min="4" max="4" width="14.85546875" customWidth="1"/>
    <col min="5" max="5" width="11.42578125" customWidth="1"/>
    <col min="6" max="6" width="11.28515625" customWidth="1"/>
    <col min="7" max="7" width="16.28515625" customWidth="1"/>
    <col min="8" max="8" width="16.7109375" style="17" customWidth="1"/>
    <col min="9" max="9" width="7.7109375" customWidth="1"/>
    <col min="10" max="10" width="7.7109375" style="17" customWidth="1"/>
    <col min="11" max="11" width="7.7109375" customWidth="1"/>
    <col min="12" max="12" width="14.28515625" style="17" bestFit="1" customWidth="1"/>
    <col min="13" max="13" width="10.5703125" bestFit="1" customWidth="1"/>
  </cols>
  <sheetData>
    <row r="1" spans="2:20" ht="29.25" thickBot="1" x14ac:dyDescent="0.5">
      <c r="B1" s="19" t="s">
        <v>53</v>
      </c>
      <c r="C1" s="19"/>
      <c r="D1" s="19"/>
      <c r="E1" s="19"/>
      <c r="F1" s="19"/>
      <c r="G1" s="19"/>
      <c r="H1" s="19"/>
      <c r="I1" s="17"/>
      <c r="K1" s="17"/>
      <c r="M1" s="17"/>
      <c r="N1" s="17"/>
      <c r="O1" s="17"/>
      <c r="P1" s="17"/>
      <c r="Q1" s="17"/>
      <c r="R1" s="17"/>
      <c r="S1" s="17"/>
      <c r="T1" s="17"/>
    </row>
    <row r="2" spans="2:20" ht="19.149999999999999" customHeight="1" x14ac:dyDescent="0.3">
      <c r="B2" s="1338" t="s">
        <v>60</v>
      </c>
      <c r="C2" s="1339"/>
      <c r="D2" s="1340"/>
      <c r="F2" s="22"/>
      <c r="G2" s="89"/>
      <c r="H2" s="1325"/>
      <c r="I2" s="1325"/>
      <c r="J2" s="1325"/>
      <c r="K2" s="1325"/>
      <c r="L2" s="1325"/>
      <c r="M2" s="1325"/>
      <c r="N2" s="22"/>
    </row>
    <row r="3" spans="2:20" ht="19.149999999999999" customHeight="1" x14ac:dyDescent="0.25">
      <c r="B3" s="20" t="s">
        <v>54</v>
      </c>
      <c r="C3" s="1332">
        <v>3.0000000000000001E-3</v>
      </c>
      <c r="D3" s="1333"/>
      <c r="F3" s="23"/>
      <c r="G3" s="23"/>
      <c r="H3" s="23"/>
      <c r="I3" s="23"/>
      <c r="J3" s="23"/>
      <c r="K3" s="23"/>
      <c r="L3" s="23"/>
      <c r="M3" s="23"/>
      <c r="N3" s="22"/>
    </row>
    <row r="4" spans="2:20" ht="19.149999999999999" customHeight="1" x14ac:dyDescent="0.25">
      <c r="B4" s="20" t="s">
        <v>55</v>
      </c>
      <c r="C4" s="1334" t="s">
        <v>59</v>
      </c>
      <c r="D4" s="1335"/>
      <c r="F4" s="23"/>
      <c r="G4" s="22"/>
      <c r="H4" s="22"/>
      <c r="I4" s="22"/>
      <c r="J4" s="22"/>
      <c r="K4" s="22"/>
      <c r="L4" s="22"/>
      <c r="M4" s="22"/>
      <c r="N4" s="22"/>
    </row>
    <row r="5" spans="2:20" ht="19.149999999999999" customHeight="1" x14ac:dyDescent="0.25">
      <c r="B5" s="20" t="s">
        <v>56</v>
      </c>
      <c r="C5" s="1334" t="s">
        <v>61</v>
      </c>
      <c r="D5" s="1335"/>
      <c r="F5" s="22"/>
      <c r="G5" s="22"/>
      <c r="H5" s="22"/>
      <c r="I5" s="22"/>
      <c r="J5" s="22"/>
      <c r="K5" s="22"/>
      <c r="L5" s="22"/>
      <c r="M5" s="22"/>
      <c r="N5" s="22"/>
    </row>
    <row r="6" spans="2:20" ht="19.149999999999999" customHeight="1" thickBot="1" x14ac:dyDescent="0.3">
      <c r="B6" s="21" t="s">
        <v>57</v>
      </c>
      <c r="C6" s="1336" t="s">
        <v>58</v>
      </c>
      <c r="D6" s="1337"/>
      <c r="F6" s="22"/>
      <c r="G6" s="22"/>
      <c r="H6" s="22"/>
      <c r="I6" s="22"/>
      <c r="J6" s="22"/>
      <c r="K6" s="22"/>
      <c r="L6" s="22"/>
      <c r="M6" s="22"/>
      <c r="N6" s="22"/>
    </row>
    <row r="7" spans="2:20" ht="15.75" thickBot="1" x14ac:dyDescent="0.3">
      <c r="F7" s="22"/>
      <c r="G7" s="22"/>
      <c r="H7" s="22"/>
      <c r="I7" s="22"/>
      <c r="J7" s="22"/>
      <c r="K7" s="22"/>
      <c r="L7" s="22"/>
      <c r="M7" s="22"/>
      <c r="N7" s="22"/>
    </row>
    <row r="8" spans="2:20" ht="21" customHeight="1" x14ac:dyDescent="0.3">
      <c r="B8" s="1328" t="s">
        <v>64</v>
      </c>
      <c r="C8" s="1329"/>
      <c r="D8" s="1326" t="s">
        <v>66</v>
      </c>
      <c r="E8" s="1327"/>
      <c r="F8" s="66" t="s">
        <v>109</v>
      </c>
      <c r="G8" s="67" t="s">
        <v>110</v>
      </c>
      <c r="H8" s="22"/>
      <c r="I8" s="22"/>
      <c r="J8" s="22"/>
      <c r="K8" s="22"/>
      <c r="L8" s="22"/>
      <c r="M8" s="22"/>
      <c r="N8" s="22"/>
    </row>
    <row r="9" spans="2:20" ht="19.5" thickBot="1" x14ac:dyDescent="0.35">
      <c r="B9" s="1330"/>
      <c r="C9" s="1331"/>
      <c r="D9" s="68" t="s">
        <v>71</v>
      </c>
      <c r="E9" s="69" t="s">
        <v>65</v>
      </c>
      <c r="F9" s="69" t="s">
        <v>65</v>
      </c>
      <c r="G9" s="70" t="s">
        <v>65</v>
      </c>
      <c r="H9" s="22"/>
      <c r="I9" s="22"/>
      <c r="J9" s="22"/>
      <c r="K9" s="22"/>
      <c r="L9" s="22"/>
      <c r="M9" s="22"/>
      <c r="N9" s="22"/>
    </row>
    <row r="10" spans="2:20" ht="18.75" x14ac:dyDescent="0.3">
      <c r="B10" s="1347" t="s">
        <v>62</v>
      </c>
      <c r="C10" s="1348"/>
      <c r="D10" s="71">
        <v>180</v>
      </c>
      <c r="E10" s="72">
        <v>12000</v>
      </c>
      <c r="F10" s="73">
        <v>13200</v>
      </c>
      <c r="G10" s="1086">
        <v>14650</v>
      </c>
      <c r="H10" s="22"/>
      <c r="I10" s="22"/>
      <c r="J10" s="22"/>
      <c r="K10" s="22"/>
      <c r="L10" s="22"/>
      <c r="M10" s="22"/>
      <c r="N10" s="22"/>
    </row>
    <row r="11" spans="2:20" ht="18.75" x14ac:dyDescent="0.3">
      <c r="B11" s="1349" t="s">
        <v>111</v>
      </c>
      <c r="C11" s="1350"/>
      <c r="D11" s="25">
        <v>165</v>
      </c>
      <c r="E11" s="65">
        <v>11000</v>
      </c>
      <c r="F11" s="74">
        <v>12100</v>
      </c>
      <c r="G11" s="75">
        <v>13400</v>
      </c>
      <c r="H11" s="22"/>
      <c r="I11" s="22"/>
      <c r="J11" s="22"/>
      <c r="K11" s="22"/>
      <c r="L11" s="22"/>
      <c r="M11" s="22"/>
      <c r="N11" s="22"/>
    </row>
    <row r="12" spans="2:20" ht="18.75" x14ac:dyDescent="0.3">
      <c r="B12" s="1349" t="s">
        <v>112</v>
      </c>
      <c r="C12" s="1350"/>
      <c r="D12" s="25">
        <v>157</v>
      </c>
      <c r="E12" s="65">
        <v>10500</v>
      </c>
      <c r="F12" s="74">
        <v>11550</v>
      </c>
      <c r="G12" s="75">
        <v>12800</v>
      </c>
      <c r="H12" s="22"/>
      <c r="I12" s="22"/>
      <c r="J12" s="22"/>
      <c r="K12" s="22"/>
      <c r="L12" s="22"/>
      <c r="M12" s="22"/>
      <c r="N12" s="22"/>
    </row>
    <row r="13" spans="2:20" ht="18.75" x14ac:dyDescent="0.3">
      <c r="B13" s="1351" t="s">
        <v>67</v>
      </c>
      <c r="C13" s="1352"/>
      <c r="D13" s="76">
        <v>150</v>
      </c>
      <c r="E13" s="1029">
        <v>10000</v>
      </c>
      <c r="F13" s="77">
        <v>11000</v>
      </c>
      <c r="G13" s="78">
        <v>12200</v>
      </c>
      <c r="H13" s="22"/>
      <c r="I13" s="22"/>
      <c r="J13" s="22"/>
      <c r="K13" s="22"/>
      <c r="L13" s="22"/>
      <c r="M13" s="22"/>
      <c r="N13" s="22"/>
    </row>
    <row r="14" spans="2:20" ht="19.5" thickBot="1" x14ac:dyDescent="0.35">
      <c r="B14" s="1341" t="s">
        <v>68</v>
      </c>
      <c r="C14" s="1342"/>
      <c r="D14" s="79">
        <v>146</v>
      </c>
      <c r="E14" s="80">
        <v>9700</v>
      </c>
      <c r="F14" s="81">
        <v>10700</v>
      </c>
      <c r="G14" s="82">
        <v>11850</v>
      </c>
      <c r="H14" s="22"/>
      <c r="I14" s="22"/>
      <c r="J14" s="22"/>
      <c r="K14" s="22"/>
      <c r="L14" s="22"/>
      <c r="M14" s="22"/>
      <c r="N14" s="22"/>
    </row>
    <row r="15" spans="2:20" ht="19.5" thickBot="1" x14ac:dyDescent="0.35">
      <c r="B15" s="1353" t="s">
        <v>69</v>
      </c>
      <c r="C15" s="1354"/>
      <c r="D15" s="1343" t="s">
        <v>70</v>
      </c>
      <c r="E15" s="1344"/>
      <c r="F15" s="1344" t="s">
        <v>65</v>
      </c>
      <c r="G15" s="1360"/>
      <c r="H15" s="22"/>
      <c r="I15" s="22"/>
      <c r="J15" s="22"/>
      <c r="K15" s="22"/>
      <c r="L15" s="22"/>
      <c r="M15" s="22"/>
      <c r="N15" s="22"/>
    </row>
    <row r="16" spans="2:20" ht="18.75" x14ac:dyDescent="0.3">
      <c r="B16" s="1355" t="s">
        <v>113</v>
      </c>
      <c r="C16" s="1356"/>
      <c r="D16" s="1345">
        <v>9900</v>
      </c>
      <c r="E16" s="1346"/>
      <c r="F16" s="644">
        <v>10900</v>
      </c>
      <c r="G16" s="645">
        <v>12100</v>
      </c>
      <c r="H16" s="22"/>
      <c r="I16" s="22"/>
      <c r="J16" s="22"/>
      <c r="K16" s="22"/>
      <c r="L16" s="22"/>
      <c r="M16" s="22"/>
      <c r="N16" s="22"/>
    </row>
    <row r="17" spans="1:14" ht="18.75" x14ac:dyDescent="0.3">
      <c r="B17" s="1351" t="s">
        <v>114</v>
      </c>
      <c r="C17" s="1352"/>
      <c r="D17" s="1361">
        <v>9500</v>
      </c>
      <c r="E17" s="1362"/>
      <c r="F17" s="77">
        <v>10500</v>
      </c>
      <c r="G17" s="78">
        <v>11600</v>
      </c>
      <c r="H17" s="22"/>
      <c r="I17" s="22"/>
      <c r="J17" s="22"/>
      <c r="K17" s="22"/>
      <c r="L17" s="22"/>
      <c r="M17" s="22"/>
      <c r="N17" s="22"/>
    </row>
    <row r="18" spans="1:14" ht="19.5" thickBot="1" x14ac:dyDescent="0.35">
      <c r="B18" s="1363" t="s">
        <v>63</v>
      </c>
      <c r="C18" s="1364"/>
      <c r="D18" s="1365">
        <v>8900</v>
      </c>
      <c r="E18" s="1366"/>
      <c r="F18" s="83">
        <v>9800</v>
      </c>
      <c r="G18" s="84">
        <v>10900</v>
      </c>
      <c r="H18" s="22"/>
      <c r="I18" s="22"/>
      <c r="J18" s="22"/>
      <c r="K18" s="22"/>
      <c r="L18" s="22"/>
      <c r="M18" s="22"/>
      <c r="N18" s="22"/>
    </row>
    <row r="19" spans="1:14" s="64" customFormat="1" ht="18.75" x14ac:dyDescent="0.3">
      <c r="B19" s="1030"/>
      <c r="C19" s="1031"/>
      <c r="D19" s="80"/>
      <c r="E19" s="85"/>
      <c r="F19" s="81"/>
      <c r="G19" s="1087"/>
      <c r="H19" s="22"/>
      <c r="I19" s="22"/>
      <c r="J19" s="22"/>
      <c r="K19" s="22"/>
      <c r="L19" s="22"/>
      <c r="M19" s="22"/>
      <c r="N19" s="22"/>
    </row>
    <row r="20" spans="1:14" ht="16.5" thickBot="1" x14ac:dyDescent="0.3">
      <c r="B20" s="1357" t="s">
        <v>115</v>
      </c>
      <c r="C20" s="1358"/>
      <c r="D20" s="1358"/>
      <c r="E20" s="1359"/>
      <c r="F20" s="1088">
        <v>150</v>
      </c>
      <c r="G20" s="91"/>
      <c r="H20" s="22"/>
      <c r="I20" s="22"/>
      <c r="J20" s="22"/>
      <c r="K20" s="22"/>
      <c r="L20" s="22"/>
      <c r="M20" s="22"/>
      <c r="N20" s="22"/>
    </row>
    <row r="22" spans="1:14" ht="14.45" customHeight="1" x14ac:dyDescent="0.25">
      <c r="A22" s="1252" t="s">
        <v>14</v>
      </c>
      <c r="B22" s="1253"/>
      <c r="C22" s="1253"/>
      <c r="D22" s="1253"/>
      <c r="E22" s="1253"/>
      <c r="F22" s="1253"/>
      <c r="G22" s="1253"/>
      <c r="H22" s="1253"/>
      <c r="I22" s="1253"/>
      <c r="J22" s="1253"/>
    </row>
    <row r="23" spans="1:14" ht="14.45" customHeight="1" x14ac:dyDescent="0.25">
      <c r="A23" s="1254" t="s">
        <v>136</v>
      </c>
      <c r="B23" s="1253"/>
      <c r="C23" s="1253"/>
      <c r="D23" s="1253"/>
      <c r="E23" s="1253"/>
      <c r="F23" s="1253"/>
      <c r="G23" s="1253"/>
      <c r="H23" s="1253"/>
      <c r="I23" s="1253"/>
      <c r="J23" s="1253"/>
    </row>
    <row r="24" spans="1:14" ht="14.45" customHeight="1" x14ac:dyDescent="0.25">
      <c r="A24" s="1254" t="s">
        <v>149</v>
      </c>
      <c r="B24" s="1253"/>
      <c r="C24" s="1253"/>
      <c r="D24" s="1253"/>
      <c r="E24" s="1253"/>
      <c r="F24" s="1253"/>
      <c r="G24" s="1253"/>
      <c r="H24" s="1253"/>
      <c r="I24" s="1253"/>
      <c r="J24" s="1253"/>
    </row>
    <row r="25" spans="1:14" ht="14.45" customHeight="1" x14ac:dyDescent="0.25">
      <c r="A25" s="1265" t="s">
        <v>15</v>
      </c>
      <c r="B25" s="1253"/>
      <c r="C25" s="1253"/>
      <c r="D25" s="1253"/>
      <c r="E25" s="1253"/>
      <c r="F25" s="1253"/>
      <c r="G25" s="1253"/>
      <c r="H25" s="1253"/>
      <c r="I25" s="1253"/>
      <c r="J25" s="1253"/>
    </row>
    <row r="27" spans="1:14" ht="21" x14ac:dyDescent="0.35">
      <c r="B27" s="1181" t="s">
        <v>168</v>
      </c>
    </row>
  </sheetData>
  <mergeCells count="29">
    <mergeCell ref="F15:G15"/>
    <mergeCell ref="B17:C17"/>
    <mergeCell ref="D17:E17"/>
    <mergeCell ref="B18:C18"/>
    <mergeCell ref="D18:E18"/>
    <mergeCell ref="B20:E20"/>
    <mergeCell ref="A22:J22"/>
    <mergeCell ref="A23:J23"/>
    <mergeCell ref="A24:J24"/>
    <mergeCell ref="A25:J25"/>
    <mergeCell ref="B14:C14"/>
    <mergeCell ref="D15:E15"/>
    <mergeCell ref="D16:E16"/>
    <mergeCell ref="B10:C10"/>
    <mergeCell ref="B11:C11"/>
    <mergeCell ref="B12:C12"/>
    <mergeCell ref="B13:C13"/>
    <mergeCell ref="B15:C15"/>
    <mergeCell ref="B16:C16"/>
    <mergeCell ref="H2:I2"/>
    <mergeCell ref="J2:K2"/>
    <mergeCell ref="L2:M2"/>
    <mergeCell ref="D8:E8"/>
    <mergeCell ref="B8:C9"/>
    <mergeCell ref="C3:D3"/>
    <mergeCell ref="C4:D4"/>
    <mergeCell ref="C5:D5"/>
    <mergeCell ref="C6:D6"/>
    <mergeCell ref="B2:D2"/>
  </mergeCells>
  <hyperlinks>
    <hyperlink ref="A25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K52"/>
  <sheetViews>
    <sheetView zoomScaleNormal="100" workbookViewId="0">
      <selection activeCell="H18" sqref="H18"/>
    </sheetView>
  </sheetViews>
  <sheetFormatPr defaultColWidth="8.85546875" defaultRowHeight="15" x14ac:dyDescent="0.25"/>
  <cols>
    <col min="1" max="1" width="19.5703125" style="956" customWidth="1"/>
    <col min="2" max="4" width="7.28515625" style="956" customWidth="1"/>
    <col min="5" max="5" width="8.85546875" style="956"/>
    <col min="6" max="6" width="17.28515625" style="956" customWidth="1"/>
    <col min="7" max="16384" width="8.85546875" style="956"/>
  </cols>
  <sheetData>
    <row r="1" spans="1:11" ht="24" thickBot="1" x14ac:dyDescent="0.4">
      <c r="A1" s="1390" t="s">
        <v>100</v>
      </c>
      <c r="B1" s="1391"/>
      <c r="C1" s="1391"/>
      <c r="D1" s="1391"/>
      <c r="E1" s="1391"/>
      <c r="F1" s="1391"/>
      <c r="G1" s="1391"/>
      <c r="H1" s="1391"/>
    </row>
    <row r="2" spans="1:11" s="269" customFormat="1" ht="15.75" thickBot="1" x14ac:dyDescent="0.3">
      <c r="A2" s="968" t="s">
        <v>101</v>
      </c>
      <c r="B2" s="1392" t="s">
        <v>102</v>
      </c>
      <c r="C2" s="1392"/>
      <c r="D2" s="1392"/>
      <c r="E2" s="1392" t="s">
        <v>103</v>
      </c>
      <c r="F2" s="1392"/>
      <c r="G2" s="1392" t="s">
        <v>104</v>
      </c>
      <c r="H2" s="1393"/>
    </row>
    <row r="3" spans="1:11" s="269" customFormat="1" ht="14.25" x14ac:dyDescent="0.2">
      <c r="A3" s="1394" t="s">
        <v>141</v>
      </c>
      <c r="B3" s="981">
        <v>12</v>
      </c>
      <c r="C3" s="960">
        <v>30</v>
      </c>
      <c r="D3" s="960">
        <v>3000</v>
      </c>
      <c r="E3" s="960"/>
      <c r="F3" s="961" t="s">
        <v>93</v>
      </c>
      <c r="G3" s="960">
        <v>116</v>
      </c>
      <c r="H3" s="1032" t="s">
        <v>93</v>
      </c>
    </row>
    <row r="4" spans="1:11" s="269" customFormat="1" ht="14.45" customHeight="1" x14ac:dyDescent="0.2">
      <c r="A4" s="1395"/>
      <c r="B4" s="979">
        <v>12</v>
      </c>
      <c r="C4" s="957">
        <v>35</v>
      </c>
      <c r="D4" s="957">
        <v>3000</v>
      </c>
      <c r="E4" s="957"/>
      <c r="F4" s="958" t="s">
        <v>93</v>
      </c>
      <c r="G4" s="957">
        <v>139</v>
      </c>
      <c r="H4" s="1033" t="s">
        <v>93</v>
      </c>
    </row>
    <row r="5" spans="1:11" s="269" customFormat="1" ht="14.25" x14ac:dyDescent="0.2">
      <c r="A5" s="1395"/>
      <c r="B5" s="979">
        <v>13.5</v>
      </c>
      <c r="C5" s="957">
        <v>45</v>
      </c>
      <c r="D5" s="957">
        <v>3000</v>
      </c>
      <c r="E5" s="957"/>
      <c r="F5" s="958" t="s">
        <v>93</v>
      </c>
      <c r="G5" s="957">
        <v>201</v>
      </c>
      <c r="H5" s="1033" t="s">
        <v>93</v>
      </c>
    </row>
    <row r="6" spans="1:11" s="269" customFormat="1" thickBot="1" x14ac:dyDescent="0.25">
      <c r="A6" s="1396"/>
      <c r="B6" s="980">
        <v>13.5</v>
      </c>
      <c r="C6" s="970">
        <v>55</v>
      </c>
      <c r="D6" s="970">
        <v>3000</v>
      </c>
      <c r="E6" s="970"/>
      <c r="F6" s="969" t="s">
        <v>93</v>
      </c>
      <c r="G6" s="970">
        <v>225</v>
      </c>
      <c r="H6" s="1034" t="s">
        <v>93</v>
      </c>
    </row>
    <row r="7" spans="1:11" s="269" customFormat="1" ht="14.25" x14ac:dyDescent="0.2">
      <c r="A7" s="1367" t="s">
        <v>105</v>
      </c>
      <c r="B7" s="981">
        <v>7</v>
      </c>
      <c r="C7" s="960">
        <v>20</v>
      </c>
      <c r="D7" s="960">
        <v>3000</v>
      </c>
      <c r="E7" s="960"/>
      <c r="F7" s="961" t="s">
        <v>93</v>
      </c>
      <c r="G7" s="960">
        <v>95</v>
      </c>
      <c r="H7" s="1032" t="s">
        <v>93</v>
      </c>
    </row>
    <row r="8" spans="1:11" s="269" customFormat="1" ht="14.25" x14ac:dyDescent="0.2">
      <c r="A8" s="1368"/>
      <c r="B8" s="979">
        <v>7</v>
      </c>
      <c r="C8" s="957">
        <v>30</v>
      </c>
      <c r="D8" s="957">
        <v>3000</v>
      </c>
      <c r="E8" s="957"/>
      <c r="F8" s="958" t="s">
        <v>93</v>
      </c>
      <c r="G8" s="957">
        <v>118</v>
      </c>
      <c r="H8" s="1033" t="s">
        <v>93</v>
      </c>
    </row>
    <row r="9" spans="1:11" s="269" customFormat="1" ht="14.45" customHeight="1" x14ac:dyDescent="0.2">
      <c r="A9" s="1368"/>
      <c r="B9" s="979">
        <v>7</v>
      </c>
      <c r="C9" s="957">
        <v>40</v>
      </c>
      <c r="D9" s="957">
        <v>2500</v>
      </c>
      <c r="E9" s="957"/>
      <c r="F9" s="958" t="s">
        <v>93</v>
      </c>
      <c r="G9" s="957">
        <v>124</v>
      </c>
      <c r="H9" s="1033" t="s">
        <v>93</v>
      </c>
    </row>
    <row r="10" spans="1:11" s="269" customFormat="1" ht="14.25" x14ac:dyDescent="0.2">
      <c r="A10" s="1368"/>
      <c r="B10" s="979">
        <v>7</v>
      </c>
      <c r="C10" s="957">
        <v>40</v>
      </c>
      <c r="D10" s="957">
        <v>3000</v>
      </c>
      <c r="E10" s="957"/>
      <c r="F10" s="958" t="s">
        <v>93</v>
      </c>
      <c r="G10" s="957">
        <v>138</v>
      </c>
      <c r="H10" s="1033" t="s">
        <v>93</v>
      </c>
    </row>
    <row r="11" spans="1:11" s="269" customFormat="1" ht="14.25" x14ac:dyDescent="0.2">
      <c r="A11" s="1368"/>
      <c r="B11" s="979">
        <v>7</v>
      </c>
      <c r="C11" s="957">
        <v>50</v>
      </c>
      <c r="D11" s="957">
        <v>3000</v>
      </c>
      <c r="E11" s="957"/>
      <c r="F11" s="958" t="s">
        <v>93</v>
      </c>
      <c r="G11" s="957">
        <v>149</v>
      </c>
      <c r="H11" s="1033" t="s">
        <v>93</v>
      </c>
    </row>
    <row r="12" spans="1:11" s="269" customFormat="1" thickBot="1" x14ac:dyDescent="0.25">
      <c r="A12" s="1369"/>
      <c r="B12" s="980">
        <v>7</v>
      </c>
      <c r="C12" s="970">
        <v>60</v>
      </c>
      <c r="D12" s="970">
        <v>3000</v>
      </c>
      <c r="E12" s="970"/>
      <c r="F12" s="969" t="s">
        <v>93</v>
      </c>
      <c r="G12" s="970">
        <v>178</v>
      </c>
      <c r="H12" s="1034" t="s">
        <v>93</v>
      </c>
    </row>
    <row r="13" spans="1:11" s="269" customFormat="1" thickBot="1" x14ac:dyDescent="0.25">
      <c r="A13" s="1373" t="s">
        <v>106</v>
      </c>
      <c r="B13" s="981">
        <v>30</v>
      </c>
      <c r="C13" s="960">
        <v>30</v>
      </c>
      <c r="D13" s="960">
        <v>3000</v>
      </c>
      <c r="E13" s="960"/>
      <c r="F13" s="961" t="s">
        <v>93</v>
      </c>
      <c r="G13" s="960">
        <v>145</v>
      </c>
      <c r="H13" s="1032" t="s">
        <v>93</v>
      </c>
    </row>
    <row r="14" spans="1:11" s="269" customFormat="1" ht="14.25" x14ac:dyDescent="0.2">
      <c r="A14" s="1374"/>
      <c r="B14" s="1179">
        <v>30</v>
      </c>
      <c r="C14" s="1180">
        <v>50</v>
      </c>
      <c r="D14" s="1180">
        <v>3000</v>
      </c>
      <c r="E14" s="1180"/>
      <c r="F14" s="961" t="s">
        <v>93</v>
      </c>
      <c r="G14" s="1180">
        <v>195</v>
      </c>
      <c r="H14" s="1032" t="s">
        <v>93</v>
      </c>
    </row>
    <row r="15" spans="1:11" s="269" customFormat="1" ht="14.25" x14ac:dyDescent="0.2">
      <c r="A15" s="1375"/>
      <c r="B15" s="979">
        <v>40</v>
      </c>
      <c r="C15" s="957">
        <v>40</v>
      </c>
      <c r="D15" s="957">
        <v>3000</v>
      </c>
      <c r="E15" s="957"/>
      <c r="F15" s="958" t="s">
        <v>93</v>
      </c>
      <c r="G15" s="957">
        <v>150</v>
      </c>
      <c r="H15" s="1033" t="s">
        <v>93</v>
      </c>
      <c r="K15" s="269" t="s">
        <v>140</v>
      </c>
    </row>
    <row r="16" spans="1:11" s="269" customFormat="1" ht="14.25" x14ac:dyDescent="0.2">
      <c r="A16" s="1375"/>
      <c r="B16" s="979">
        <v>50</v>
      </c>
      <c r="C16" s="957">
        <v>50</v>
      </c>
      <c r="D16" s="957">
        <v>3000</v>
      </c>
      <c r="E16" s="957"/>
      <c r="F16" s="958" t="s">
        <v>93</v>
      </c>
      <c r="G16" s="957">
        <v>305</v>
      </c>
      <c r="H16" s="1033" t="s">
        <v>93</v>
      </c>
    </row>
    <row r="17" spans="1:8" s="269" customFormat="1" ht="14.25" x14ac:dyDescent="0.2">
      <c r="A17" s="1375"/>
      <c r="B17" s="979">
        <v>80</v>
      </c>
      <c r="C17" s="957">
        <v>80</v>
      </c>
      <c r="D17" s="957">
        <v>3000</v>
      </c>
      <c r="E17" s="957"/>
      <c r="F17" s="958" t="s">
        <v>93</v>
      </c>
      <c r="G17" s="957">
        <v>605</v>
      </c>
      <c r="H17" s="1033" t="s">
        <v>93</v>
      </c>
    </row>
    <row r="18" spans="1:8" s="269" customFormat="1" ht="14.25" x14ac:dyDescent="0.2">
      <c r="A18" s="1376"/>
      <c r="B18" s="980">
        <v>60</v>
      </c>
      <c r="C18" s="970">
        <v>60</v>
      </c>
      <c r="D18" s="970">
        <v>3000</v>
      </c>
      <c r="E18" s="970"/>
      <c r="F18" s="969" t="s">
        <v>93</v>
      </c>
      <c r="G18" s="970">
        <v>384</v>
      </c>
      <c r="H18" s="1034" t="s">
        <v>93</v>
      </c>
    </row>
    <row r="19" spans="1:8" s="269" customFormat="1" thickBot="1" x14ac:dyDescent="0.25">
      <c r="A19" s="1376"/>
      <c r="B19" s="980">
        <v>70</v>
      </c>
      <c r="C19" s="970">
        <v>70</v>
      </c>
      <c r="D19" s="970">
        <v>3000</v>
      </c>
      <c r="E19" s="970"/>
      <c r="F19" s="969" t="s">
        <v>93</v>
      </c>
      <c r="G19" s="970">
        <v>485</v>
      </c>
      <c r="H19" s="1034" t="s">
        <v>93</v>
      </c>
    </row>
    <row r="20" spans="1:8" s="269" customFormat="1" ht="14.25" x14ac:dyDescent="0.2">
      <c r="A20" s="1377" t="s">
        <v>107</v>
      </c>
      <c r="B20" s="981">
        <v>12</v>
      </c>
      <c r="C20" s="960">
        <v>60</v>
      </c>
      <c r="D20" s="960">
        <v>2200</v>
      </c>
      <c r="E20" s="960"/>
      <c r="F20" s="961" t="s">
        <v>93</v>
      </c>
      <c r="G20" s="960">
        <v>139</v>
      </c>
      <c r="H20" s="1032" t="s">
        <v>93</v>
      </c>
    </row>
    <row r="21" spans="1:8" s="269" customFormat="1" ht="14.25" x14ac:dyDescent="0.2">
      <c r="A21" s="1378"/>
      <c r="B21" s="979">
        <v>12</v>
      </c>
      <c r="C21" s="957">
        <v>60</v>
      </c>
      <c r="D21" s="957">
        <v>3000</v>
      </c>
      <c r="E21" s="957"/>
      <c r="F21" s="958" t="s">
        <v>93</v>
      </c>
      <c r="G21" s="957">
        <v>189</v>
      </c>
      <c r="H21" s="1033" t="s">
        <v>93</v>
      </c>
    </row>
    <row r="22" spans="1:8" s="269" customFormat="1" ht="14.25" x14ac:dyDescent="0.2">
      <c r="A22" s="1378"/>
      <c r="B22" s="979">
        <v>12</v>
      </c>
      <c r="C22" s="957">
        <v>70</v>
      </c>
      <c r="D22" s="957">
        <v>2200</v>
      </c>
      <c r="E22" s="957"/>
      <c r="F22" s="958" t="s">
        <v>93</v>
      </c>
      <c r="G22" s="957">
        <v>267</v>
      </c>
      <c r="H22" s="1033" t="s">
        <v>93</v>
      </c>
    </row>
    <row r="23" spans="1:8" s="269" customFormat="1" ht="14.25" x14ac:dyDescent="0.2">
      <c r="A23" s="1378"/>
      <c r="B23" s="979">
        <v>12</v>
      </c>
      <c r="C23" s="957">
        <v>70</v>
      </c>
      <c r="D23" s="957">
        <v>3000</v>
      </c>
      <c r="E23" s="957"/>
      <c r="F23" s="958" t="s">
        <v>93</v>
      </c>
      <c r="G23" s="957">
        <v>219</v>
      </c>
      <c r="H23" s="1033" t="s">
        <v>93</v>
      </c>
    </row>
    <row r="24" spans="1:8" s="269" customFormat="1" ht="14.25" x14ac:dyDescent="0.2">
      <c r="A24" s="1378"/>
      <c r="B24" s="979">
        <v>12</v>
      </c>
      <c r="C24" s="957">
        <v>80</v>
      </c>
      <c r="D24" s="957">
        <v>2200</v>
      </c>
      <c r="E24" s="957"/>
      <c r="F24" s="958" t="s">
        <v>93</v>
      </c>
      <c r="G24" s="957">
        <v>185</v>
      </c>
      <c r="H24" s="1033" t="s">
        <v>93</v>
      </c>
    </row>
    <row r="25" spans="1:8" s="269" customFormat="1" ht="14.25" x14ac:dyDescent="0.2">
      <c r="A25" s="1378"/>
      <c r="B25" s="979">
        <v>12</v>
      </c>
      <c r="C25" s="957">
        <v>80</v>
      </c>
      <c r="D25" s="957">
        <v>3000</v>
      </c>
      <c r="E25" s="957"/>
      <c r="F25" s="958" t="s">
        <v>93</v>
      </c>
      <c r="G25" s="957">
        <v>252</v>
      </c>
      <c r="H25" s="1033" t="s">
        <v>93</v>
      </c>
    </row>
    <row r="26" spans="1:8" s="269" customFormat="1" ht="14.25" x14ac:dyDescent="0.2">
      <c r="A26" s="1378"/>
      <c r="B26" s="979">
        <v>12</v>
      </c>
      <c r="C26" s="957">
        <v>100</v>
      </c>
      <c r="D26" s="957">
        <v>2200</v>
      </c>
      <c r="E26" s="957"/>
      <c r="F26" s="958" t="s">
        <v>93</v>
      </c>
      <c r="G26" s="957">
        <v>238</v>
      </c>
      <c r="H26" s="1033" t="s">
        <v>93</v>
      </c>
    </row>
    <row r="27" spans="1:8" s="269" customFormat="1" thickBot="1" x14ac:dyDescent="0.25">
      <c r="A27" s="1379"/>
      <c r="B27" s="980">
        <v>12</v>
      </c>
      <c r="C27" s="970">
        <v>100</v>
      </c>
      <c r="D27" s="970">
        <v>3000</v>
      </c>
      <c r="E27" s="970"/>
      <c r="F27" s="969" t="s">
        <v>93</v>
      </c>
      <c r="G27" s="970">
        <v>374</v>
      </c>
      <c r="H27" s="1034" t="s">
        <v>93</v>
      </c>
    </row>
    <row r="28" spans="1:8" s="269" customFormat="1" ht="14.25" x14ac:dyDescent="0.2">
      <c r="A28" s="1380" t="s">
        <v>108</v>
      </c>
      <c r="B28" s="981">
        <v>12</v>
      </c>
      <c r="C28" s="960">
        <v>120</v>
      </c>
      <c r="D28" s="960">
        <v>2200</v>
      </c>
      <c r="E28" s="960"/>
      <c r="F28" s="961" t="s">
        <v>93</v>
      </c>
      <c r="G28" s="960">
        <v>332</v>
      </c>
      <c r="H28" s="1032" t="s">
        <v>93</v>
      </c>
    </row>
    <row r="29" spans="1:8" s="269" customFormat="1" ht="14.25" x14ac:dyDescent="0.2">
      <c r="A29" s="1381"/>
      <c r="B29" s="979">
        <v>12</v>
      </c>
      <c r="C29" s="957">
        <v>120</v>
      </c>
      <c r="D29" s="957">
        <v>3000</v>
      </c>
      <c r="E29" s="957"/>
      <c r="F29" s="958" t="s">
        <v>93</v>
      </c>
      <c r="G29" s="957">
        <v>452</v>
      </c>
      <c r="H29" s="1033" t="s">
        <v>93</v>
      </c>
    </row>
    <row r="30" spans="1:8" s="269" customFormat="1" ht="14.25" x14ac:dyDescent="0.2">
      <c r="A30" s="1381"/>
      <c r="B30" s="979">
        <v>12</v>
      </c>
      <c r="C30" s="957">
        <v>140</v>
      </c>
      <c r="D30" s="957">
        <v>2200</v>
      </c>
      <c r="E30" s="957"/>
      <c r="F30" s="958" t="s">
        <v>93</v>
      </c>
      <c r="G30" s="957">
        <v>350</v>
      </c>
      <c r="H30" s="1033" t="s">
        <v>93</v>
      </c>
    </row>
    <row r="31" spans="1:8" s="269" customFormat="1" ht="14.25" x14ac:dyDescent="0.2">
      <c r="A31" s="1381"/>
      <c r="B31" s="979">
        <v>12</v>
      </c>
      <c r="C31" s="957">
        <v>140</v>
      </c>
      <c r="D31" s="957">
        <v>3000</v>
      </c>
      <c r="E31" s="957"/>
      <c r="F31" s="958" t="s">
        <v>93</v>
      </c>
      <c r="G31" s="957">
        <v>485</v>
      </c>
      <c r="H31" s="1033" t="s">
        <v>93</v>
      </c>
    </row>
    <row r="32" spans="1:8" s="269" customFormat="1" ht="14.25" x14ac:dyDescent="0.2">
      <c r="A32" s="1381"/>
      <c r="B32" s="979">
        <v>12</v>
      </c>
      <c r="C32" s="957">
        <v>150</v>
      </c>
      <c r="D32" s="957">
        <v>2200</v>
      </c>
      <c r="E32" s="957"/>
      <c r="F32" s="958" t="s">
        <v>93</v>
      </c>
      <c r="G32" s="957">
        <v>434</v>
      </c>
      <c r="H32" s="1033" t="s">
        <v>93</v>
      </c>
    </row>
    <row r="33" spans="1:8" s="964" customFormat="1" thickBot="1" x14ac:dyDescent="0.25">
      <c r="A33" s="1382"/>
      <c r="B33" s="982">
        <v>12</v>
      </c>
      <c r="C33" s="966">
        <v>150</v>
      </c>
      <c r="D33" s="966">
        <v>3000</v>
      </c>
      <c r="E33" s="966"/>
      <c r="F33" s="967" t="s">
        <v>93</v>
      </c>
      <c r="G33" s="966">
        <v>650</v>
      </c>
      <c r="H33" s="1035" t="s">
        <v>93</v>
      </c>
    </row>
    <row r="34" spans="1:8" s="965" customFormat="1" x14ac:dyDescent="0.25">
      <c r="A34" s="975"/>
      <c r="B34" s="976"/>
      <c r="C34" s="976"/>
      <c r="D34" s="976"/>
      <c r="E34" s="963"/>
      <c r="F34" s="964"/>
      <c r="G34" s="963"/>
      <c r="H34" s="964"/>
    </row>
    <row r="35" spans="1:8" s="965" customFormat="1" ht="15.75" thickBot="1" x14ac:dyDescent="0.3">
      <c r="A35" s="975"/>
      <c r="B35" s="976"/>
      <c r="C35" s="976"/>
      <c r="D35" s="976"/>
      <c r="E35" s="963"/>
      <c r="F35" s="964"/>
      <c r="G35" s="963"/>
      <c r="H35" s="964"/>
    </row>
    <row r="36" spans="1:8" s="965" customFormat="1" x14ac:dyDescent="0.25">
      <c r="A36" s="1383" t="s">
        <v>142</v>
      </c>
      <c r="B36" s="1384"/>
      <c r="C36" s="1384"/>
      <c r="D36" s="1384"/>
      <c r="E36" s="1384"/>
      <c r="F36" s="1384"/>
      <c r="G36" s="960">
        <v>120</v>
      </c>
      <c r="H36" s="973" t="s">
        <v>143</v>
      </c>
    </row>
    <row r="37" spans="1:8" s="965" customFormat="1" ht="15.75" thickBot="1" x14ac:dyDescent="0.3">
      <c r="A37" s="1385" t="s">
        <v>144</v>
      </c>
      <c r="B37" s="1386"/>
      <c r="C37" s="1386"/>
      <c r="D37" s="1386"/>
      <c r="E37" s="1386"/>
      <c r="F37" s="1386"/>
      <c r="G37" s="966">
        <v>277</v>
      </c>
      <c r="H37" s="974" t="s">
        <v>145</v>
      </c>
    </row>
    <row r="38" spans="1:8" s="965" customFormat="1" ht="15.75" thickBot="1" x14ac:dyDescent="0.3">
      <c r="A38" s="962"/>
      <c r="B38" s="962"/>
      <c r="C38" s="962"/>
      <c r="D38" s="962"/>
      <c r="E38" s="962"/>
      <c r="F38" s="962"/>
      <c r="G38" s="963"/>
      <c r="H38" s="964"/>
    </row>
    <row r="39" spans="1:8" s="1178" customFormat="1" ht="18" customHeight="1" thickBot="1" x14ac:dyDescent="0.3">
      <c r="A39" s="1370" t="s">
        <v>163</v>
      </c>
      <c r="B39" s="1371"/>
      <c r="C39" s="1371"/>
      <c r="D39" s="1371"/>
      <c r="E39" s="1371"/>
      <c r="F39" s="1372"/>
      <c r="G39" s="971">
        <v>102</v>
      </c>
      <c r="H39" s="977" t="s">
        <v>93</v>
      </c>
    </row>
    <row r="40" spans="1:8" s="1178" customFormat="1" ht="16.149999999999999" customHeight="1" thickBot="1" x14ac:dyDescent="0.3">
      <c r="A40" s="1370" t="s">
        <v>165</v>
      </c>
      <c r="B40" s="1371"/>
      <c r="C40" s="1371"/>
      <c r="D40" s="1371"/>
      <c r="E40" s="1371"/>
      <c r="F40" s="1372"/>
      <c r="G40" s="971">
        <v>102</v>
      </c>
      <c r="H40" s="977" t="s">
        <v>93</v>
      </c>
    </row>
    <row r="41" spans="1:8" s="1182" customFormat="1" ht="16.149999999999999" customHeight="1" thickBot="1" x14ac:dyDescent="0.3">
      <c r="A41" s="1387" t="s">
        <v>169</v>
      </c>
      <c r="B41" s="1388"/>
      <c r="C41" s="1388"/>
      <c r="D41" s="1388"/>
      <c r="E41" s="1388"/>
      <c r="F41" s="1389"/>
      <c r="G41" s="971">
        <v>68</v>
      </c>
      <c r="H41" s="977" t="s">
        <v>93</v>
      </c>
    </row>
    <row r="42" spans="1:8" s="1178" customFormat="1" ht="15.75" customHeight="1" thickBot="1" x14ac:dyDescent="0.3">
      <c r="A42" s="1370" t="s">
        <v>164</v>
      </c>
      <c r="B42" s="1371"/>
      <c r="C42" s="1371"/>
      <c r="D42" s="1371"/>
      <c r="E42" s="1371"/>
      <c r="F42" s="1372"/>
      <c r="G42" s="971">
        <v>121</v>
      </c>
      <c r="H42" s="977" t="s">
        <v>93</v>
      </c>
    </row>
    <row r="43" spans="1:8" s="1178" customFormat="1" ht="16.149999999999999" customHeight="1" thickBot="1" x14ac:dyDescent="0.3">
      <c r="A43" s="1370" t="s">
        <v>166</v>
      </c>
      <c r="B43" s="1371"/>
      <c r="C43" s="1371"/>
      <c r="D43" s="1371"/>
      <c r="E43" s="1371"/>
      <c r="F43" s="1372"/>
      <c r="G43" s="971">
        <v>137</v>
      </c>
      <c r="H43" s="977" t="s">
        <v>93</v>
      </c>
    </row>
    <row r="44" spans="1:8" s="1178" customFormat="1" ht="16.149999999999999" customHeight="1" thickBot="1" x14ac:dyDescent="0.3">
      <c r="A44" s="1370" t="s">
        <v>164</v>
      </c>
      <c r="B44" s="1371"/>
      <c r="C44" s="1371"/>
      <c r="D44" s="1371"/>
      <c r="E44" s="1371"/>
      <c r="F44" s="1372"/>
      <c r="G44" s="971">
        <v>121</v>
      </c>
      <c r="H44" s="977" t="s">
        <v>93</v>
      </c>
    </row>
    <row r="45" spans="1:8" s="965" customFormat="1" ht="16.149999999999999" customHeight="1" thickBot="1" x14ac:dyDescent="0.3">
      <c r="A45" s="978"/>
      <c r="B45" s="978"/>
      <c r="C45" s="978"/>
      <c r="D45" s="978"/>
      <c r="E45" s="978"/>
      <c r="F45" s="978"/>
      <c r="G45" s="963"/>
      <c r="H45" s="964"/>
    </row>
    <row r="46" spans="1:8" s="965" customFormat="1" ht="15.75" thickBot="1" x14ac:dyDescent="0.3">
      <c r="A46" s="1397" t="s">
        <v>146</v>
      </c>
      <c r="B46" s="1398"/>
      <c r="C46" s="1398"/>
      <c r="D46" s="1398"/>
      <c r="E46" s="1398"/>
      <c r="F46" s="1398"/>
      <c r="G46" s="971">
        <v>10</v>
      </c>
      <c r="H46" s="972" t="s">
        <v>143</v>
      </c>
    </row>
    <row r="47" spans="1:8" ht="15.75" thickBot="1" x14ac:dyDescent="0.3">
      <c r="A47" s="1397" t="s">
        <v>123</v>
      </c>
      <c r="B47" s="1398"/>
      <c r="C47" s="1398"/>
      <c r="D47" s="1398"/>
      <c r="E47" s="1398"/>
      <c r="F47" s="1398"/>
      <c r="G47" s="971">
        <v>30</v>
      </c>
      <c r="H47" s="972" t="s">
        <v>124</v>
      </c>
    </row>
    <row r="48" spans="1:8" x14ac:dyDescent="0.25">
      <c r="A48" s="1399" t="s">
        <v>14</v>
      </c>
      <c r="B48" s="1400"/>
      <c r="C48" s="1400"/>
      <c r="D48" s="1400"/>
      <c r="E48" s="1400"/>
      <c r="F48" s="1400"/>
      <c r="G48" s="1400"/>
      <c r="H48" s="1400"/>
    </row>
    <row r="49" spans="1:9" ht="14.45" customHeight="1" x14ac:dyDescent="0.25">
      <c r="A49" s="1252" t="s">
        <v>14</v>
      </c>
      <c r="B49" s="1253"/>
      <c r="C49" s="1253"/>
      <c r="D49" s="1253"/>
      <c r="E49" s="1253"/>
      <c r="F49" s="1253"/>
      <c r="G49" s="1253"/>
      <c r="H49" s="1253"/>
      <c r="I49" s="1253"/>
    </row>
    <row r="50" spans="1:9" ht="14.45" customHeight="1" x14ac:dyDescent="0.25">
      <c r="A50" s="1254" t="s">
        <v>136</v>
      </c>
      <c r="B50" s="1253"/>
      <c r="C50" s="1253"/>
      <c r="D50" s="1253"/>
      <c r="E50" s="1253"/>
      <c r="F50" s="1253"/>
      <c r="G50" s="1253"/>
      <c r="H50" s="1253"/>
      <c r="I50" s="1253"/>
    </row>
    <row r="51" spans="1:9" x14ac:dyDescent="0.25">
      <c r="A51" s="1254" t="s">
        <v>149</v>
      </c>
      <c r="B51" s="1253"/>
      <c r="C51" s="1253"/>
      <c r="D51" s="1253"/>
      <c r="E51" s="1253"/>
      <c r="F51" s="1253"/>
      <c r="G51" s="1253"/>
      <c r="H51" s="1253"/>
      <c r="I51" s="1253"/>
    </row>
    <row r="52" spans="1:9" x14ac:dyDescent="0.25">
      <c r="A52" s="1265" t="s">
        <v>15</v>
      </c>
      <c r="B52" s="1253"/>
      <c r="C52" s="1253"/>
      <c r="D52" s="1253"/>
      <c r="E52" s="1253"/>
      <c r="F52" s="1253"/>
      <c r="G52" s="1253"/>
      <c r="H52" s="1253"/>
      <c r="I52" s="1253"/>
    </row>
  </sheetData>
  <mergeCells count="24">
    <mergeCell ref="A49:I49"/>
    <mergeCell ref="A50:I50"/>
    <mergeCell ref="A51:I51"/>
    <mergeCell ref="A52:I52"/>
    <mergeCell ref="A46:F46"/>
    <mergeCell ref="A48:H48"/>
    <mergeCell ref="A47:F47"/>
    <mergeCell ref="A1:H1"/>
    <mergeCell ref="B2:D2"/>
    <mergeCell ref="E2:F2"/>
    <mergeCell ref="G2:H2"/>
    <mergeCell ref="A3:A6"/>
    <mergeCell ref="A7:A12"/>
    <mergeCell ref="A44:F44"/>
    <mergeCell ref="A13:A19"/>
    <mergeCell ref="A20:A27"/>
    <mergeCell ref="A28:A33"/>
    <mergeCell ref="A36:F36"/>
    <mergeCell ref="A37:F37"/>
    <mergeCell ref="A42:F42"/>
    <mergeCell ref="A39:F39"/>
    <mergeCell ref="A40:F40"/>
    <mergeCell ref="A43:F43"/>
    <mergeCell ref="A41:F41"/>
  </mergeCells>
  <hyperlinks>
    <hyperlink ref="A52" r:id="rId1" xr:uid="{00000000-0004-0000-0500-000000000000}"/>
  </hyperlinks>
  <pageMargins left="0.7" right="0.7" top="0.75" bottom="0.75" header="0.3" footer="0.3"/>
  <pageSetup paperSize="9" scale="92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3C5F-6654-4B50-A36F-49FF6EF37621}">
  <sheetPr>
    <tabColor theme="8" tint="0.79998168889431442"/>
    <pageSetUpPr fitToPage="1"/>
  </sheetPr>
  <dimension ref="A1:B12"/>
  <sheetViews>
    <sheetView workbookViewId="0">
      <selection activeCell="B3" sqref="B3"/>
    </sheetView>
  </sheetViews>
  <sheetFormatPr defaultRowHeight="15" x14ac:dyDescent="0.25"/>
  <cols>
    <col min="1" max="1" width="80.85546875" customWidth="1"/>
    <col min="2" max="2" width="9.5703125" bestFit="1" customWidth="1"/>
  </cols>
  <sheetData>
    <row r="1" spans="1:2" x14ac:dyDescent="0.25">
      <c r="A1" s="1176" t="s">
        <v>150</v>
      </c>
      <c r="B1" s="1177">
        <v>900</v>
      </c>
    </row>
    <row r="2" spans="1:2" x14ac:dyDescent="0.25">
      <c r="A2" s="1176" t="s">
        <v>151</v>
      </c>
      <c r="B2" s="1177">
        <v>1650</v>
      </c>
    </row>
    <row r="3" spans="1:2" x14ac:dyDescent="0.25">
      <c r="A3" s="1176" t="s">
        <v>152</v>
      </c>
      <c r="B3" s="1177">
        <v>980</v>
      </c>
    </row>
    <row r="4" spans="1:2" x14ac:dyDescent="0.25">
      <c r="A4" s="1176" t="s">
        <v>153</v>
      </c>
      <c r="B4" s="1177">
        <v>1750</v>
      </c>
    </row>
    <row r="5" spans="1:2" x14ac:dyDescent="0.25">
      <c r="A5" s="1176" t="s">
        <v>154</v>
      </c>
      <c r="B5" s="1177">
        <v>800</v>
      </c>
    </row>
    <row r="6" spans="1:2" x14ac:dyDescent="0.25">
      <c r="A6" s="1176" t="s">
        <v>155</v>
      </c>
      <c r="B6" s="1177">
        <v>1550</v>
      </c>
    </row>
    <row r="7" spans="1:2" x14ac:dyDescent="0.25">
      <c r="A7" s="1176" t="s">
        <v>156</v>
      </c>
      <c r="B7" s="1177">
        <v>3050</v>
      </c>
    </row>
    <row r="8" spans="1:2" x14ac:dyDescent="0.25">
      <c r="A8" s="1176" t="s">
        <v>157</v>
      </c>
      <c r="B8" s="1177">
        <v>1910</v>
      </c>
    </row>
    <row r="9" spans="1:2" x14ac:dyDescent="0.25">
      <c r="A9" s="1176" t="s">
        <v>160</v>
      </c>
      <c r="B9" s="1177">
        <v>1910</v>
      </c>
    </row>
    <row r="10" spans="1:2" x14ac:dyDescent="0.25">
      <c r="A10" s="1176" t="s">
        <v>161</v>
      </c>
      <c r="B10" s="1177">
        <v>1910</v>
      </c>
    </row>
    <row r="11" spans="1:2" x14ac:dyDescent="0.25">
      <c r="A11" s="1176" t="s">
        <v>159</v>
      </c>
      <c r="B11" s="1177">
        <v>5960</v>
      </c>
    </row>
    <row r="12" spans="1:2" x14ac:dyDescent="0.25">
      <c r="A12" s="1176" t="s">
        <v>158</v>
      </c>
      <c r="B12" s="1177">
        <v>1910</v>
      </c>
    </row>
  </sheetData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J35"/>
  <sheetViews>
    <sheetView view="pageBreakPreview" zoomScale="60" zoomScaleNormal="100" workbookViewId="0">
      <selection activeCell="D22" sqref="D22"/>
    </sheetView>
  </sheetViews>
  <sheetFormatPr defaultRowHeight="15" x14ac:dyDescent="0.25"/>
  <cols>
    <col min="2" max="2" width="11.5703125" customWidth="1"/>
    <col min="3" max="3" width="11.28515625" customWidth="1"/>
    <col min="5" max="5" width="11.85546875" customWidth="1"/>
    <col min="6" max="6" width="10.7109375" customWidth="1"/>
    <col min="7" max="7" width="15.28515625" customWidth="1"/>
  </cols>
  <sheetData>
    <row r="1" spans="1:6" ht="27.6" customHeight="1" x14ac:dyDescent="0.35">
      <c r="A1" s="1405" t="s">
        <v>116</v>
      </c>
      <c r="B1" s="1405"/>
      <c r="C1" s="1405"/>
      <c r="D1" s="1405"/>
      <c r="E1" s="1405"/>
      <c r="F1" s="1405"/>
    </row>
    <row r="2" spans="1:6" ht="21" x14ac:dyDescent="0.35">
      <c r="B2" s="1405" t="s">
        <v>87</v>
      </c>
      <c r="C2" s="1405"/>
      <c r="E2" s="1405" t="s">
        <v>91</v>
      </c>
      <c r="F2" s="1405"/>
    </row>
    <row r="19" spans="1:10" x14ac:dyDescent="0.25">
      <c r="C19" s="88"/>
      <c r="F19" s="88"/>
    </row>
    <row r="20" spans="1:10" ht="18.75" x14ac:dyDescent="0.3">
      <c r="B20" s="24" t="s">
        <v>121</v>
      </c>
      <c r="C20" s="24" t="s">
        <v>122</v>
      </c>
      <c r="D20" s="87"/>
      <c r="E20" s="24" t="s">
        <v>121</v>
      </c>
      <c r="F20" s="24" t="s">
        <v>122</v>
      </c>
    </row>
    <row r="21" spans="1:10" ht="21" x14ac:dyDescent="0.35">
      <c r="B21" s="86" t="s">
        <v>117</v>
      </c>
      <c r="C21" s="86">
        <v>3200</v>
      </c>
      <c r="D21" s="90"/>
      <c r="E21" s="86" t="s">
        <v>117</v>
      </c>
      <c r="F21" s="86">
        <v>3500</v>
      </c>
    </row>
    <row r="22" spans="1:10" ht="21" x14ac:dyDescent="0.35">
      <c r="B22" s="86" t="s">
        <v>118</v>
      </c>
      <c r="C22" s="86">
        <v>3600</v>
      </c>
      <c r="D22" s="90"/>
      <c r="E22" s="86" t="s">
        <v>118</v>
      </c>
      <c r="F22" s="86">
        <v>3700</v>
      </c>
    </row>
    <row r="23" spans="1:10" ht="21" x14ac:dyDescent="0.35">
      <c r="B23" s="86" t="s">
        <v>119</v>
      </c>
      <c r="C23" s="86">
        <v>3800</v>
      </c>
      <c r="D23" s="90"/>
      <c r="E23" s="86" t="s">
        <v>119</v>
      </c>
      <c r="F23" s="86">
        <v>4000</v>
      </c>
    </row>
    <row r="24" spans="1:10" ht="21" x14ac:dyDescent="0.35">
      <c r="B24" s="86" t="s">
        <v>120</v>
      </c>
      <c r="C24" s="86">
        <v>4000</v>
      </c>
      <c r="E24" s="86" t="s">
        <v>120</v>
      </c>
      <c r="F24" s="86">
        <v>4500</v>
      </c>
    </row>
    <row r="26" spans="1:10" x14ac:dyDescent="0.25">
      <c r="A26" s="1399" t="s">
        <v>14</v>
      </c>
      <c r="B26" s="1400"/>
      <c r="C26" s="1400"/>
      <c r="D26" s="1400"/>
      <c r="E26" s="1400"/>
      <c r="F26" s="1400"/>
      <c r="G26" s="1400"/>
      <c r="H26" s="1400"/>
      <c r="I26" s="1400"/>
    </row>
    <row r="27" spans="1:10" x14ac:dyDescent="0.25">
      <c r="A27" s="1403" t="s">
        <v>136</v>
      </c>
      <c r="B27" s="1400"/>
      <c r="C27" s="1400"/>
      <c r="D27" s="1400"/>
      <c r="E27" s="1400"/>
      <c r="F27" s="1400"/>
      <c r="G27" s="1400"/>
      <c r="H27" s="1400"/>
      <c r="I27" s="1400"/>
    </row>
    <row r="28" spans="1:10" x14ac:dyDescent="0.25">
      <c r="A28" s="1403" t="s">
        <v>137</v>
      </c>
      <c r="B28" s="1400"/>
      <c r="C28" s="1400"/>
      <c r="D28" s="1400"/>
      <c r="E28" s="1400"/>
      <c r="F28" s="1400"/>
      <c r="G28" s="1400"/>
      <c r="H28" s="1400"/>
      <c r="I28" s="1400"/>
    </row>
    <row r="29" spans="1:10" x14ac:dyDescent="0.25">
      <c r="A29" s="1404" t="s">
        <v>15</v>
      </c>
      <c r="B29" s="1400"/>
      <c r="C29" s="1400"/>
      <c r="D29" s="1400"/>
      <c r="E29" s="1400"/>
      <c r="F29" s="1400"/>
      <c r="G29" s="1400"/>
      <c r="H29" s="1400"/>
      <c r="I29" s="1400"/>
    </row>
    <row r="30" spans="1:10" x14ac:dyDescent="0.25">
      <c r="A30" s="956"/>
      <c r="B30" s="956"/>
      <c r="C30" s="956"/>
      <c r="D30" s="956"/>
      <c r="E30" s="956"/>
      <c r="F30" s="956"/>
      <c r="G30" s="956"/>
      <c r="H30" s="956"/>
      <c r="I30" s="956"/>
    </row>
    <row r="31" spans="1:10" x14ac:dyDescent="0.25">
      <c r="A31" s="1401"/>
      <c r="B31" s="1402"/>
      <c r="C31" s="1402"/>
      <c r="D31" s="1402"/>
      <c r="E31" s="1402"/>
      <c r="F31" s="1402"/>
      <c r="G31" s="1402"/>
      <c r="H31" s="1402"/>
      <c r="I31" s="1402"/>
      <c r="J31" s="1098"/>
    </row>
    <row r="32" spans="1:10" ht="14.45" customHeight="1" x14ac:dyDescent="0.25">
      <c r="A32" s="1254" t="s">
        <v>14</v>
      </c>
      <c r="B32" s="1254"/>
      <c r="C32" s="1254"/>
      <c r="D32" s="1254"/>
      <c r="E32" s="1254"/>
      <c r="F32" s="1254"/>
      <c r="G32" s="1254"/>
      <c r="H32" s="1115"/>
      <c r="I32" s="1115"/>
      <c r="J32" s="1115"/>
    </row>
    <row r="33" spans="1:10" ht="14.45" customHeight="1" x14ac:dyDescent="0.25">
      <c r="A33" s="1254" t="s">
        <v>136</v>
      </c>
      <c r="B33" s="1254"/>
      <c r="C33" s="1254"/>
      <c r="D33" s="1254"/>
      <c r="E33" s="1254"/>
      <c r="F33" s="1254"/>
      <c r="G33" s="1254"/>
      <c r="H33" s="1115"/>
      <c r="I33" s="1115"/>
      <c r="J33" s="1115"/>
    </row>
    <row r="34" spans="1:10" ht="14.45" customHeight="1" x14ac:dyDescent="0.25">
      <c r="A34" s="1254" t="s">
        <v>149</v>
      </c>
      <c r="B34" s="1254"/>
      <c r="C34" s="1254"/>
      <c r="D34" s="1254"/>
      <c r="E34" s="1254"/>
      <c r="F34" s="1254"/>
      <c r="G34" s="1254"/>
      <c r="H34" s="1115"/>
      <c r="I34" s="1115"/>
      <c r="J34" s="1115"/>
    </row>
    <row r="35" spans="1:10" ht="14.45" customHeight="1" x14ac:dyDescent="0.25">
      <c r="A35" s="1265" t="s">
        <v>15</v>
      </c>
      <c r="B35" s="1265"/>
      <c r="C35" s="1265"/>
      <c r="D35" s="1265"/>
      <c r="E35" s="1265"/>
      <c r="F35" s="1265"/>
      <c r="G35" s="1265"/>
      <c r="H35" s="1115"/>
      <c r="I35" s="1115"/>
      <c r="J35" s="1115"/>
    </row>
  </sheetData>
  <mergeCells count="12">
    <mergeCell ref="A28:I28"/>
    <mergeCell ref="A29:I29"/>
    <mergeCell ref="A1:F1"/>
    <mergeCell ref="B2:C2"/>
    <mergeCell ref="E2:F2"/>
    <mergeCell ref="A26:I26"/>
    <mergeCell ref="A27:I27"/>
    <mergeCell ref="A31:I31"/>
    <mergeCell ref="A32:G32"/>
    <mergeCell ref="A33:G33"/>
    <mergeCell ref="A34:G34"/>
    <mergeCell ref="A35:G35"/>
  </mergeCells>
  <phoneticPr fontId="23" type="noConversion"/>
  <hyperlinks>
    <hyperlink ref="A29" r:id="rId1" xr:uid="{00000000-0004-0000-0600-000000000000}"/>
    <hyperlink ref="A35" r:id="rId2" xr:uid="{00000000-0004-0000-06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2:Q149"/>
  <sheetViews>
    <sheetView workbookViewId="0">
      <selection activeCell="R8" sqref="R8"/>
    </sheetView>
  </sheetViews>
  <sheetFormatPr defaultColWidth="8.85546875" defaultRowHeight="15" x14ac:dyDescent="0.25"/>
  <cols>
    <col min="1" max="1" width="17" style="647" customWidth="1"/>
    <col min="2" max="2" width="6.28515625" style="647" customWidth="1"/>
    <col min="3" max="3" width="9.28515625" style="647" customWidth="1"/>
    <col min="4" max="4" width="7.28515625" style="647" customWidth="1"/>
    <col min="5" max="5" width="8.85546875" style="647" customWidth="1"/>
    <col min="6" max="6" width="7" style="647" customWidth="1"/>
    <col min="7" max="7" width="7.85546875" style="647" customWidth="1"/>
    <col min="8" max="8" width="8.28515625" style="647" customWidth="1"/>
    <col min="9" max="9" width="8.85546875" style="647"/>
    <col min="10" max="10" width="9.140625" style="647" bestFit="1" customWidth="1"/>
    <col min="11" max="11" width="8.85546875" style="647"/>
    <col min="12" max="12" width="12.7109375" style="647" bestFit="1" customWidth="1"/>
    <col min="13" max="13" width="9.28515625" style="647" bestFit="1" customWidth="1"/>
    <col min="14" max="14" width="8.85546875" style="647"/>
    <col min="15" max="15" width="8.85546875" style="653"/>
    <col min="16" max="16384" width="8.85546875" style="647"/>
  </cols>
  <sheetData>
    <row r="2" spans="1:17" ht="15.75" thickBot="1" x14ac:dyDescent="0.3"/>
    <row r="3" spans="1:17" ht="29.25" thickBot="1" x14ac:dyDescent="0.5">
      <c r="A3" s="1408" t="s">
        <v>72</v>
      </c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10"/>
    </row>
    <row r="4" spans="1:17" s="657" customFormat="1" ht="31.5" x14ac:dyDescent="0.25">
      <c r="A4" s="1411" t="s">
        <v>1</v>
      </c>
      <c r="B4" s="654" t="s">
        <v>2</v>
      </c>
      <c r="C4" s="655" t="s">
        <v>3</v>
      </c>
      <c r="D4" s="655" t="s">
        <v>4</v>
      </c>
      <c r="E4" s="1413" t="s">
        <v>5</v>
      </c>
      <c r="F4" s="1415" t="s">
        <v>132</v>
      </c>
      <c r="G4" s="1415"/>
      <c r="H4" s="1415"/>
      <c r="I4" s="656" t="s">
        <v>19</v>
      </c>
      <c r="J4" s="1416" t="s">
        <v>133</v>
      </c>
      <c r="K4" s="1416"/>
      <c r="L4" s="1417" t="s">
        <v>19</v>
      </c>
      <c r="M4" s="1415" t="s">
        <v>134</v>
      </c>
      <c r="N4" s="1415"/>
      <c r="O4" s="1406" t="s">
        <v>20</v>
      </c>
    </row>
    <row r="5" spans="1:17" s="657" customFormat="1" ht="32.25" thickBot="1" x14ac:dyDescent="0.3">
      <c r="A5" s="1412"/>
      <c r="B5" s="766" t="s">
        <v>8</v>
      </c>
      <c r="C5" s="767" t="s">
        <v>8</v>
      </c>
      <c r="D5" s="767" t="s">
        <v>8</v>
      </c>
      <c r="E5" s="1414"/>
      <c r="F5" s="768" t="s">
        <v>9</v>
      </c>
      <c r="G5" s="769" t="s">
        <v>10</v>
      </c>
      <c r="H5" s="769" t="s">
        <v>23</v>
      </c>
      <c r="I5" s="769"/>
      <c r="J5" s="770" t="s">
        <v>24</v>
      </c>
      <c r="K5" s="770" t="s">
        <v>13</v>
      </c>
      <c r="L5" s="1418"/>
      <c r="M5" s="768" t="s">
        <v>24</v>
      </c>
      <c r="N5" s="768" t="s">
        <v>13</v>
      </c>
      <c r="O5" s="1419"/>
    </row>
    <row r="6" spans="1:17" s="657" customFormat="1" ht="15.75" x14ac:dyDescent="0.25">
      <c r="A6" s="776" t="s">
        <v>73</v>
      </c>
      <c r="B6" s="788">
        <v>14</v>
      </c>
      <c r="C6" s="773">
        <v>96</v>
      </c>
      <c r="D6" s="773">
        <v>1000</v>
      </c>
      <c r="E6" s="789" t="s">
        <v>74</v>
      </c>
      <c r="F6" s="794">
        <v>10</v>
      </c>
      <c r="G6" s="774">
        <f t="shared" ref="G6:G47" si="0">B6*C6*D6/1000000000*F6</f>
        <v>1.3439999999999999E-2</v>
      </c>
      <c r="H6" s="795">
        <f>D6*O6/1000000*F6</f>
        <v>0.87999999999999989</v>
      </c>
      <c r="I6" s="800">
        <f>J6/H6</f>
        <v>1183.6363636363637</v>
      </c>
      <c r="J6" s="779">
        <f>K6*G6</f>
        <v>1041.5999999999999</v>
      </c>
      <c r="K6" s="801">
        <v>77500</v>
      </c>
      <c r="L6" s="809">
        <f>M6/H6</f>
        <v>1325.6727272727273</v>
      </c>
      <c r="M6" s="775">
        <f>N6*G6</f>
        <v>1166.5919999999999</v>
      </c>
      <c r="N6" s="810">
        <v>86800</v>
      </c>
      <c r="O6" s="806">
        <v>88</v>
      </c>
    </row>
    <row r="7" spans="1:17" s="657" customFormat="1" ht="15.75" x14ac:dyDescent="0.25">
      <c r="A7" s="777" t="s">
        <v>73</v>
      </c>
      <c r="B7" s="790">
        <v>14</v>
      </c>
      <c r="C7" s="12">
        <v>96</v>
      </c>
      <c r="D7" s="12">
        <v>1100</v>
      </c>
      <c r="E7" s="791" t="s">
        <v>74</v>
      </c>
      <c r="F7" s="796">
        <v>10</v>
      </c>
      <c r="G7" s="14">
        <f t="shared" si="0"/>
        <v>1.4783999999999999E-2</v>
      </c>
      <c r="H7" s="797">
        <f t="shared" ref="H7:H47" si="1">D7*O7/1000000*F7</f>
        <v>0.96799999999999997</v>
      </c>
      <c r="I7" s="802">
        <f t="shared" ref="I7:I47" si="2">J7/H7</f>
        <v>1183.6363636363637</v>
      </c>
      <c r="J7" s="780">
        <f t="shared" ref="J7:J27" si="3">K7*G7</f>
        <v>1145.76</v>
      </c>
      <c r="K7" s="803">
        <v>77500</v>
      </c>
      <c r="L7" s="811">
        <f t="shared" ref="L7:L27" si="4">M7/H7</f>
        <v>1325.6727272727273</v>
      </c>
      <c r="M7" s="771">
        <f t="shared" ref="M7:M27" si="5">N7*G7</f>
        <v>1283.2511999999999</v>
      </c>
      <c r="N7" s="812">
        <v>86800</v>
      </c>
      <c r="O7" s="807">
        <v>88</v>
      </c>
      <c r="Q7" s="1183" t="s">
        <v>170</v>
      </c>
    </row>
    <row r="8" spans="1:17" s="657" customFormat="1" ht="15.75" x14ac:dyDescent="0.25">
      <c r="A8" s="777" t="s">
        <v>73</v>
      </c>
      <c r="B8" s="790">
        <v>14</v>
      </c>
      <c r="C8" s="12">
        <v>96</v>
      </c>
      <c r="D8" s="12">
        <v>1200</v>
      </c>
      <c r="E8" s="791" t="s">
        <v>74</v>
      </c>
      <c r="F8" s="796">
        <v>10</v>
      </c>
      <c r="G8" s="14">
        <f t="shared" si="0"/>
        <v>1.6128E-2</v>
      </c>
      <c r="H8" s="797">
        <f t="shared" si="1"/>
        <v>1.056</v>
      </c>
      <c r="I8" s="802">
        <f t="shared" si="2"/>
        <v>1183.6363636363637</v>
      </c>
      <c r="J8" s="780">
        <f t="shared" si="3"/>
        <v>1249.92</v>
      </c>
      <c r="K8" s="803">
        <v>77500</v>
      </c>
      <c r="L8" s="811">
        <f t="shared" si="4"/>
        <v>1325.6727272727271</v>
      </c>
      <c r="M8" s="771">
        <f t="shared" si="5"/>
        <v>1399.9104</v>
      </c>
      <c r="N8" s="812">
        <v>86800</v>
      </c>
      <c r="O8" s="807">
        <v>88</v>
      </c>
    </row>
    <row r="9" spans="1:17" s="657" customFormat="1" ht="15.75" x14ac:dyDescent="0.25">
      <c r="A9" s="777" t="s">
        <v>73</v>
      </c>
      <c r="B9" s="790">
        <v>14</v>
      </c>
      <c r="C9" s="12">
        <v>96</v>
      </c>
      <c r="D9" s="12">
        <v>1300</v>
      </c>
      <c r="E9" s="791" t="s">
        <v>74</v>
      </c>
      <c r="F9" s="796">
        <v>10</v>
      </c>
      <c r="G9" s="14">
        <f t="shared" si="0"/>
        <v>1.7472000000000001E-2</v>
      </c>
      <c r="H9" s="797">
        <f t="shared" si="1"/>
        <v>1.1440000000000001</v>
      </c>
      <c r="I9" s="802">
        <f t="shared" si="2"/>
        <v>1183.6363636363637</v>
      </c>
      <c r="J9" s="780">
        <f t="shared" si="3"/>
        <v>1354.0800000000002</v>
      </c>
      <c r="K9" s="803">
        <v>77500</v>
      </c>
      <c r="L9" s="811">
        <f t="shared" si="4"/>
        <v>1325.6727272727271</v>
      </c>
      <c r="M9" s="771">
        <f t="shared" si="5"/>
        <v>1516.5696</v>
      </c>
      <c r="N9" s="812">
        <v>86800</v>
      </c>
      <c r="O9" s="807">
        <v>88</v>
      </c>
    </row>
    <row r="10" spans="1:17" s="657" customFormat="1" ht="15.75" x14ac:dyDescent="0.25">
      <c r="A10" s="777" t="s">
        <v>73</v>
      </c>
      <c r="B10" s="790">
        <v>14</v>
      </c>
      <c r="C10" s="12">
        <v>96</v>
      </c>
      <c r="D10" s="12">
        <v>1400</v>
      </c>
      <c r="E10" s="791" t="s">
        <v>74</v>
      </c>
      <c r="F10" s="796">
        <v>10</v>
      </c>
      <c r="G10" s="14">
        <f t="shared" si="0"/>
        <v>1.8815999999999999E-2</v>
      </c>
      <c r="H10" s="797">
        <f t="shared" si="1"/>
        <v>1.232</v>
      </c>
      <c r="I10" s="802">
        <f t="shared" si="2"/>
        <v>1183.6363636363637</v>
      </c>
      <c r="J10" s="780">
        <f t="shared" si="3"/>
        <v>1458.24</v>
      </c>
      <c r="K10" s="803">
        <v>77500</v>
      </c>
      <c r="L10" s="811">
        <f t="shared" si="4"/>
        <v>1325.6727272727271</v>
      </c>
      <c r="M10" s="771">
        <f t="shared" si="5"/>
        <v>1633.2287999999999</v>
      </c>
      <c r="N10" s="812">
        <v>86800</v>
      </c>
      <c r="O10" s="807">
        <v>88</v>
      </c>
    </row>
    <row r="11" spans="1:17" s="657" customFormat="1" ht="15.75" x14ac:dyDescent="0.25">
      <c r="A11" s="777" t="s">
        <v>73</v>
      </c>
      <c r="B11" s="790">
        <v>14</v>
      </c>
      <c r="C11" s="12">
        <v>96</v>
      </c>
      <c r="D11" s="12">
        <v>1500</v>
      </c>
      <c r="E11" s="791" t="s">
        <v>74</v>
      </c>
      <c r="F11" s="796">
        <v>10</v>
      </c>
      <c r="G11" s="14">
        <f t="shared" si="0"/>
        <v>2.0160000000000001E-2</v>
      </c>
      <c r="H11" s="797">
        <f t="shared" si="1"/>
        <v>1.32</v>
      </c>
      <c r="I11" s="802">
        <f t="shared" si="2"/>
        <v>1183.6363636363637</v>
      </c>
      <c r="J11" s="780">
        <f t="shared" si="3"/>
        <v>1562.4</v>
      </c>
      <c r="K11" s="803">
        <v>77500</v>
      </c>
      <c r="L11" s="811">
        <f t="shared" si="4"/>
        <v>1325.6727272727273</v>
      </c>
      <c r="M11" s="771">
        <f t="shared" si="5"/>
        <v>1749.8880000000001</v>
      </c>
      <c r="N11" s="812">
        <v>86800</v>
      </c>
      <c r="O11" s="807">
        <v>88</v>
      </c>
    </row>
    <row r="12" spans="1:17" s="657" customFormat="1" ht="15.75" x14ac:dyDescent="0.25">
      <c r="A12" s="777" t="s">
        <v>73</v>
      </c>
      <c r="B12" s="790">
        <v>14</v>
      </c>
      <c r="C12" s="12">
        <v>96</v>
      </c>
      <c r="D12" s="12">
        <v>1600</v>
      </c>
      <c r="E12" s="791" t="s">
        <v>74</v>
      </c>
      <c r="F12" s="796">
        <v>10</v>
      </c>
      <c r="G12" s="14">
        <f t="shared" si="0"/>
        <v>2.1503999999999999E-2</v>
      </c>
      <c r="H12" s="797">
        <f t="shared" si="1"/>
        <v>1.4080000000000001</v>
      </c>
      <c r="I12" s="802">
        <f t="shared" si="2"/>
        <v>1183.6363636363635</v>
      </c>
      <c r="J12" s="780">
        <f t="shared" si="3"/>
        <v>1666.56</v>
      </c>
      <c r="K12" s="803">
        <v>77500</v>
      </c>
      <c r="L12" s="811">
        <f t="shared" si="4"/>
        <v>1325.6727272727271</v>
      </c>
      <c r="M12" s="771">
        <f t="shared" si="5"/>
        <v>1866.5472</v>
      </c>
      <c r="N12" s="812">
        <v>86800</v>
      </c>
      <c r="O12" s="807">
        <v>88</v>
      </c>
    </row>
    <row r="13" spans="1:17" s="657" customFormat="1" ht="15.75" x14ac:dyDescent="0.25">
      <c r="A13" s="777" t="s">
        <v>73</v>
      </c>
      <c r="B13" s="790">
        <v>14</v>
      </c>
      <c r="C13" s="12">
        <v>96</v>
      </c>
      <c r="D13" s="12">
        <v>1700</v>
      </c>
      <c r="E13" s="791" t="s">
        <v>74</v>
      </c>
      <c r="F13" s="796">
        <v>10</v>
      </c>
      <c r="G13" s="14">
        <f t="shared" si="0"/>
        <v>2.2848E-2</v>
      </c>
      <c r="H13" s="797">
        <f t="shared" si="1"/>
        <v>1.496</v>
      </c>
      <c r="I13" s="802">
        <f t="shared" si="2"/>
        <v>1183.6363636363637</v>
      </c>
      <c r="J13" s="780">
        <f t="shared" si="3"/>
        <v>1770.72</v>
      </c>
      <c r="K13" s="803">
        <v>77500</v>
      </c>
      <c r="L13" s="811">
        <f t="shared" si="4"/>
        <v>1325.6727272727273</v>
      </c>
      <c r="M13" s="771">
        <f t="shared" si="5"/>
        <v>1983.2064</v>
      </c>
      <c r="N13" s="812">
        <v>86800</v>
      </c>
      <c r="O13" s="807">
        <v>88</v>
      </c>
    </row>
    <row r="14" spans="1:17" s="657" customFormat="1" ht="15.75" x14ac:dyDescent="0.25">
      <c r="A14" s="777" t="s">
        <v>73</v>
      </c>
      <c r="B14" s="790">
        <v>14</v>
      </c>
      <c r="C14" s="12">
        <v>96</v>
      </c>
      <c r="D14" s="12">
        <v>1800</v>
      </c>
      <c r="E14" s="791" t="s">
        <v>74</v>
      </c>
      <c r="F14" s="796">
        <v>10</v>
      </c>
      <c r="G14" s="14">
        <f t="shared" si="0"/>
        <v>2.4191999999999998E-2</v>
      </c>
      <c r="H14" s="797">
        <f t="shared" si="1"/>
        <v>1.5840000000000001</v>
      </c>
      <c r="I14" s="802">
        <f t="shared" si="2"/>
        <v>1183.6363636363635</v>
      </c>
      <c r="J14" s="780">
        <f t="shared" si="3"/>
        <v>1874.8799999999999</v>
      </c>
      <c r="K14" s="803">
        <v>77500</v>
      </c>
      <c r="L14" s="811">
        <f t="shared" si="4"/>
        <v>1325.6727272727269</v>
      </c>
      <c r="M14" s="771">
        <f t="shared" si="5"/>
        <v>2099.8655999999996</v>
      </c>
      <c r="N14" s="812">
        <v>86800</v>
      </c>
      <c r="O14" s="807">
        <v>88</v>
      </c>
    </row>
    <row r="15" spans="1:17" s="657" customFormat="1" ht="15.75" x14ac:dyDescent="0.25">
      <c r="A15" s="777" t="s">
        <v>73</v>
      </c>
      <c r="B15" s="790">
        <v>14</v>
      </c>
      <c r="C15" s="12">
        <v>96</v>
      </c>
      <c r="D15" s="12">
        <v>1900</v>
      </c>
      <c r="E15" s="791" t="s">
        <v>74</v>
      </c>
      <c r="F15" s="796">
        <v>10</v>
      </c>
      <c r="G15" s="14">
        <f t="shared" si="0"/>
        <v>2.5536E-2</v>
      </c>
      <c r="H15" s="797">
        <f t="shared" si="1"/>
        <v>1.6719999999999999</v>
      </c>
      <c r="I15" s="802">
        <f t="shared" si="2"/>
        <v>1183.6363636363637</v>
      </c>
      <c r="J15" s="780">
        <f t="shared" si="3"/>
        <v>1979.04</v>
      </c>
      <c r="K15" s="803">
        <v>77500</v>
      </c>
      <c r="L15" s="811">
        <f t="shared" si="4"/>
        <v>1325.6727272727273</v>
      </c>
      <c r="M15" s="771">
        <f t="shared" si="5"/>
        <v>2216.5248000000001</v>
      </c>
      <c r="N15" s="812">
        <v>86800</v>
      </c>
      <c r="O15" s="807">
        <v>88</v>
      </c>
    </row>
    <row r="16" spans="1:17" s="657" customFormat="1" ht="15.75" x14ac:dyDescent="0.25">
      <c r="A16" s="777" t="s">
        <v>73</v>
      </c>
      <c r="B16" s="790">
        <v>14</v>
      </c>
      <c r="C16" s="12">
        <v>96</v>
      </c>
      <c r="D16" s="12">
        <v>2000</v>
      </c>
      <c r="E16" s="791" t="s">
        <v>74</v>
      </c>
      <c r="F16" s="796">
        <v>10</v>
      </c>
      <c r="G16" s="14">
        <f t="shared" si="0"/>
        <v>2.6879999999999998E-2</v>
      </c>
      <c r="H16" s="797">
        <f t="shared" si="1"/>
        <v>1.7599999999999998</v>
      </c>
      <c r="I16" s="802">
        <f t="shared" si="2"/>
        <v>1183.6363636363637</v>
      </c>
      <c r="J16" s="780">
        <f t="shared" si="3"/>
        <v>2083.1999999999998</v>
      </c>
      <c r="K16" s="803">
        <v>77500</v>
      </c>
      <c r="L16" s="811">
        <f t="shared" si="4"/>
        <v>1325.6727272727273</v>
      </c>
      <c r="M16" s="771">
        <f t="shared" si="5"/>
        <v>2333.1839999999997</v>
      </c>
      <c r="N16" s="812">
        <v>86800</v>
      </c>
      <c r="O16" s="807">
        <v>88</v>
      </c>
    </row>
    <row r="17" spans="1:15" s="657" customFormat="1" ht="15.75" x14ac:dyDescent="0.25">
      <c r="A17" s="777" t="s">
        <v>73</v>
      </c>
      <c r="B17" s="790">
        <v>14</v>
      </c>
      <c r="C17" s="12">
        <v>96</v>
      </c>
      <c r="D17" s="12">
        <v>2100</v>
      </c>
      <c r="E17" s="791" t="s">
        <v>74</v>
      </c>
      <c r="F17" s="796">
        <v>10</v>
      </c>
      <c r="G17" s="14">
        <f t="shared" si="0"/>
        <v>2.8223999999999999E-2</v>
      </c>
      <c r="H17" s="797">
        <f t="shared" si="1"/>
        <v>1.8479999999999999</v>
      </c>
      <c r="I17" s="802">
        <f t="shared" si="2"/>
        <v>1183.6363636363637</v>
      </c>
      <c r="J17" s="780">
        <f t="shared" si="3"/>
        <v>2187.36</v>
      </c>
      <c r="K17" s="803">
        <v>77500</v>
      </c>
      <c r="L17" s="811">
        <f t="shared" si="4"/>
        <v>1325.6727272727273</v>
      </c>
      <c r="M17" s="771">
        <f t="shared" si="5"/>
        <v>2449.8431999999998</v>
      </c>
      <c r="N17" s="812">
        <v>86800</v>
      </c>
      <c r="O17" s="807">
        <v>88</v>
      </c>
    </row>
    <row r="18" spans="1:15" s="657" customFormat="1" ht="15.75" x14ac:dyDescent="0.25">
      <c r="A18" s="777" t="s">
        <v>73</v>
      </c>
      <c r="B18" s="790">
        <v>14</v>
      </c>
      <c r="C18" s="12">
        <v>96</v>
      </c>
      <c r="D18" s="12">
        <v>2200</v>
      </c>
      <c r="E18" s="791" t="s">
        <v>74</v>
      </c>
      <c r="F18" s="796">
        <v>10</v>
      </c>
      <c r="G18" s="14">
        <f t="shared" si="0"/>
        <v>2.9567999999999997E-2</v>
      </c>
      <c r="H18" s="797">
        <f t="shared" si="1"/>
        <v>1.9359999999999999</v>
      </c>
      <c r="I18" s="802">
        <f t="shared" si="2"/>
        <v>1183.6363636363637</v>
      </c>
      <c r="J18" s="780">
        <f t="shared" si="3"/>
        <v>2291.52</v>
      </c>
      <c r="K18" s="803">
        <v>77500</v>
      </c>
      <c r="L18" s="811">
        <f t="shared" si="4"/>
        <v>1325.6727272727273</v>
      </c>
      <c r="M18" s="771">
        <f t="shared" si="5"/>
        <v>2566.5023999999999</v>
      </c>
      <c r="N18" s="812">
        <v>86800</v>
      </c>
      <c r="O18" s="807">
        <v>88</v>
      </c>
    </row>
    <row r="19" spans="1:15" s="657" customFormat="1" ht="15.75" x14ac:dyDescent="0.25">
      <c r="A19" s="777" t="s">
        <v>73</v>
      </c>
      <c r="B19" s="790">
        <v>14</v>
      </c>
      <c r="C19" s="12">
        <v>96</v>
      </c>
      <c r="D19" s="12">
        <v>2300</v>
      </c>
      <c r="E19" s="791" t="s">
        <v>74</v>
      </c>
      <c r="F19" s="796">
        <v>10</v>
      </c>
      <c r="G19" s="14">
        <f t="shared" si="0"/>
        <v>3.0912000000000002E-2</v>
      </c>
      <c r="H19" s="797">
        <f t="shared" si="1"/>
        <v>2.024</v>
      </c>
      <c r="I19" s="802">
        <f t="shared" si="2"/>
        <v>1183.6363636363637</v>
      </c>
      <c r="J19" s="780">
        <f t="shared" si="3"/>
        <v>2395.6800000000003</v>
      </c>
      <c r="K19" s="803">
        <v>77500</v>
      </c>
      <c r="L19" s="811">
        <f t="shared" si="4"/>
        <v>1325.6727272727273</v>
      </c>
      <c r="M19" s="771">
        <f t="shared" si="5"/>
        <v>2683.1616000000004</v>
      </c>
      <c r="N19" s="812">
        <v>86800</v>
      </c>
      <c r="O19" s="807">
        <v>88</v>
      </c>
    </row>
    <row r="20" spans="1:15" s="657" customFormat="1" ht="15.75" x14ac:dyDescent="0.25">
      <c r="A20" s="777" t="s">
        <v>73</v>
      </c>
      <c r="B20" s="790">
        <v>14</v>
      </c>
      <c r="C20" s="12">
        <v>96</v>
      </c>
      <c r="D20" s="12">
        <v>2400</v>
      </c>
      <c r="E20" s="791" t="s">
        <v>74</v>
      </c>
      <c r="F20" s="796">
        <v>10</v>
      </c>
      <c r="G20" s="14">
        <f t="shared" si="0"/>
        <v>3.2256E-2</v>
      </c>
      <c r="H20" s="797">
        <f t="shared" si="1"/>
        <v>2.1120000000000001</v>
      </c>
      <c r="I20" s="802">
        <f t="shared" si="2"/>
        <v>1183.6363636363637</v>
      </c>
      <c r="J20" s="780">
        <f t="shared" si="3"/>
        <v>2499.84</v>
      </c>
      <c r="K20" s="803">
        <v>77500</v>
      </c>
      <c r="L20" s="811">
        <f t="shared" si="4"/>
        <v>1325.6727272727271</v>
      </c>
      <c r="M20" s="771">
        <f t="shared" si="5"/>
        <v>2799.8208</v>
      </c>
      <c r="N20" s="812">
        <v>86800</v>
      </c>
      <c r="O20" s="807">
        <v>88</v>
      </c>
    </row>
    <row r="21" spans="1:15" s="657" customFormat="1" ht="15.75" x14ac:dyDescent="0.25">
      <c r="A21" s="777" t="s">
        <v>73</v>
      </c>
      <c r="B21" s="790">
        <v>14</v>
      </c>
      <c r="C21" s="12">
        <v>96</v>
      </c>
      <c r="D21" s="12">
        <v>2500</v>
      </c>
      <c r="E21" s="791" t="s">
        <v>74</v>
      </c>
      <c r="F21" s="796">
        <v>10</v>
      </c>
      <c r="G21" s="14">
        <f t="shared" si="0"/>
        <v>3.3600000000000005E-2</v>
      </c>
      <c r="H21" s="797">
        <f t="shared" si="1"/>
        <v>2.2000000000000002</v>
      </c>
      <c r="I21" s="802">
        <f t="shared" si="2"/>
        <v>1183.6363636363637</v>
      </c>
      <c r="J21" s="780">
        <f t="shared" si="3"/>
        <v>2604.0000000000005</v>
      </c>
      <c r="K21" s="803">
        <v>77500</v>
      </c>
      <c r="L21" s="811">
        <f t="shared" si="4"/>
        <v>1325.6727272727273</v>
      </c>
      <c r="M21" s="771">
        <f t="shared" si="5"/>
        <v>2916.4800000000005</v>
      </c>
      <c r="N21" s="812">
        <v>86800</v>
      </c>
      <c r="O21" s="807">
        <v>88</v>
      </c>
    </row>
    <row r="22" spans="1:15" s="657" customFormat="1" ht="15.75" x14ac:dyDescent="0.25">
      <c r="A22" s="777" t="s">
        <v>73</v>
      </c>
      <c r="B22" s="790">
        <v>14</v>
      </c>
      <c r="C22" s="12">
        <v>96</v>
      </c>
      <c r="D22" s="12">
        <v>2600</v>
      </c>
      <c r="E22" s="791" t="s">
        <v>74</v>
      </c>
      <c r="F22" s="796">
        <v>10</v>
      </c>
      <c r="G22" s="14">
        <f t="shared" si="0"/>
        <v>3.4944000000000003E-2</v>
      </c>
      <c r="H22" s="797">
        <f t="shared" si="1"/>
        <v>2.2880000000000003</v>
      </c>
      <c r="I22" s="802">
        <f t="shared" si="2"/>
        <v>1183.6363636363637</v>
      </c>
      <c r="J22" s="780">
        <f t="shared" si="3"/>
        <v>2708.1600000000003</v>
      </c>
      <c r="K22" s="803">
        <v>77500</v>
      </c>
      <c r="L22" s="811">
        <f t="shared" si="4"/>
        <v>1325.6727272727271</v>
      </c>
      <c r="M22" s="771">
        <f t="shared" si="5"/>
        <v>3033.1392000000001</v>
      </c>
      <c r="N22" s="812">
        <v>86800</v>
      </c>
      <c r="O22" s="807">
        <v>88</v>
      </c>
    </row>
    <row r="23" spans="1:15" s="657" customFormat="1" ht="15.75" x14ac:dyDescent="0.25">
      <c r="A23" s="777" t="s">
        <v>73</v>
      </c>
      <c r="B23" s="790">
        <v>14</v>
      </c>
      <c r="C23" s="12">
        <v>96</v>
      </c>
      <c r="D23" s="12">
        <v>2700</v>
      </c>
      <c r="E23" s="791" t="s">
        <v>74</v>
      </c>
      <c r="F23" s="796">
        <v>10</v>
      </c>
      <c r="G23" s="14">
        <f t="shared" si="0"/>
        <v>3.6288000000000001E-2</v>
      </c>
      <c r="H23" s="797">
        <f t="shared" si="1"/>
        <v>2.3759999999999999</v>
      </c>
      <c r="I23" s="802">
        <f t="shared" si="2"/>
        <v>1183.6363636363637</v>
      </c>
      <c r="J23" s="780">
        <f t="shared" si="3"/>
        <v>2812.32</v>
      </c>
      <c r="K23" s="803">
        <v>77500</v>
      </c>
      <c r="L23" s="811">
        <f t="shared" si="4"/>
        <v>1325.6727272727273</v>
      </c>
      <c r="M23" s="771">
        <f t="shared" si="5"/>
        <v>3149.7984000000001</v>
      </c>
      <c r="N23" s="812">
        <v>86800</v>
      </c>
      <c r="O23" s="807">
        <v>88</v>
      </c>
    </row>
    <row r="24" spans="1:15" s="657" customFormat="1" ht="15.75" x14ac:dyDescent="0.25">
      <c r="A24" s="777" t="s">
        <v>73</v>
      </c>
      <c r="B24" s="790">
        <v>14</v>
      </c>
      <c r="C24" s="12">
        <v>96</v>
      </c>
      <c r="D24" s="12">
        <v>2800</v>
      </c>
      <c r="E24" s="791" t="s">
        <v>74</v>
      </c>
      <c r="F24" s="796">
        <v>10</v>
      </c>
      <c r="G24" s="14">
        <f t="shared" si="0"/>
        <v>3.7631999999999999E-2</v>
      </c>
      <c r="H24" s="797">
        <f t="shared" si="1"/>
        <v>2.464</v>
      </c>
      <c r="I24" s="802">
        <f t="shared" si="2"/>
        <v>1183.6363636363637</v>
      </c>
      <c r="J24" s="780">
        <f t="shared" si="3"/>
        <v>2916.48</v>
      </c>
      <c r="K24" s="803">
        <v>77500</v>
      </c>
      <c r="L24" s="811">
        <f t="shared" si="4"/>
        <v>1325.6727272727271</v>
      </c>
      <c r="M24" s="771">
        <f t="shared" si="5"/>
        <v>3266.4575999999997</v>
      </c>
      <c r="N24" s="812">
        <v>86800</v>
      </c>
      <c r="O24" s="807">
        <v>88</v>
      </c>
    </row>
    <row r="25" spans="1:15" s="657" customFormat="1" ht="15.75" x14ac:dyDescent="0.25">
      <c r="A25" s="777" t="s">
        <v>73</v>
      </c>
      <c r="B25" s="790">
        <v>14</v>
      </c>
      <c r="C25" s="12">
        <v>96</v>
      </c>
      <c r="D25" s="12">
        <v>2900</v>
      </c>
      <c r="E25" s="791" t="s">
        <v>74</v>
      </c>
      <c r="F25" s="796">
        <v>10</v>
      </c>
      <c r="G25" s="14">
        <f t="shared" si="0"/>
        <v>3.8976000000000004E-2</v>
      </c>
      <c r="H25" s="797">
        <f t="shared" si="1"/>
        <v>2.5519999999999996</v>
      </c>
      <c r="I25" s="802">
        <f t="shared" si="2"/>
        <v>1183.636363636364</v>
      </c>
      <c r="J25" s="780">
        <f t="shared" si="3"/>
        <v>3020.6400000000003</v>
      </c>
      <c r="K25" s="803">
        <v>77500</v>
      </c>
      <c r="L25" s="811">
        <f t="shared" si="4"/>
        <v>1325.6727272727276</v>
      </c>
      <c r="M25" s="771">
        <f t="shared" si="5"/>
        <v>3383.1168000000002</v>
      </c>
      <c r="N25" s="812">
        <v>86800</v>
      </c>
      <c r="O25" s="807">
        <v>88</v>
      </c>
    </row>
    <row r="26" spans="1:15" s="657" customFormat="1" ht="16.5" thickBot="1" x14ac:dyDescent="0.3">
      <c r="A26" s="778" t="s">
        <v>73</v>
      </c>
      <c r="B26" s="792">
        <v>14</v>
      </c>
      <c r="C26" s="13">
        <v>96</v>
      </c>
      <c r="D26" s="13">
        <v>3000</v>
      </c>
      <c r="E26" s="793" t="s">
        <v>74</v>
      </c>
      <c r="F26" s="798">
        <v>10</v>
      </c>
      <c r="G26" s="15">
        <f t="shared" si="0"/>
        <v>4.0320000000000002E-2</v>
      </c>
      <c r="H26" s="799">
        <f t="shared" si="1"/>
        <v>2.64</v>
      </c>
      <c r="I26" s="804">
        <f t="shared" si="2"/>
        <v>1183.6363636363637</v>
      </c>
      <c r="J26" s="781">
        <f t="shared" si="3"/>
        <v>3124.8</v>
      </c>
      <c r="K26" s="805">
        <v>77500</v>
      </c>
      <c r="L26" s="813">
        <f t="shared" si="4"/>
        <v>1325.6727272727273</v>
      </c>
      <c r="M26" s="659">
        <f t="shared" si="5"/>
        <v>3499.7760000000003</v>
      </c>
      <c r="N26" s="814">
        <v>86800</v>
      </c>
      <c r="O26" s="808">
        <v>88</v>
      </c>
    </row>
    <row r="27" spans="1:15" s="657" customFormat="1" ht="15.75" x14ac:dyDescent="0.25">
      <c r="A27" s="831" t="s">
        <v>73</v>
      </c>
      <c r="B27" s="788">
        <v>14</v>
      </c>
      <c r="C27" s="773">
        <v>96</v>
      </c>
      <c r="D27" s="773">
        <v>1000</v>
      </c>
      <c r="E27" s="789" t="s">
        <v>75</v>
      </c>
      <c r="F27" s="785">
        <v>10</v>
      </c>
      <c r="G27" s="774">
        <f t="shared" si="0"/>
        <v>1.3439999999999999E-2</v>
      </c>
      <c r="H27" s="795">
        <f t="shared" si="1"/>
        <v>0.87999999999999989</v>
      </c>
      <c r="I27" s="815">
        <f t="shared" si="2"/>
        <v>610.90909090909088</v>
      </c>
      <c r="J27" s="782">
        <f t="shared" si="3"/>
        <v>537.59999999999991</v>
      </c>
      <c r="K27" s="816">
        <v>40000</v>
      </c>
      <c r="L27" s="809">
        <f t="shared" si="4"/>
        <v>684.21818181818185</v>
      </c>
      <c r="M27" s="775">
        <f t="shared" si="5"/>
        <v>602.11199999999997</v>
      </c>
      <c r="N27" s="810">
        <v>44800</v>
      </c>
      <c r="O27" s="806">
        <v>88</v>
      </c>
    </row>
    <row r="28" spans="1:15" s="657" customFormat="1" ht="15.75" x14ac:dyDescent="0.25">
      <c r="A28" s="832" t="s">
        <v>73</v>
      </c>
      <c r="B28" s="790">
        <v>14</v>
      </c>
      <c r="C28" s="12">
        <v>96</v>
      </c>
      <c r="D28" s="12">
        <v>1100</v>
      </c>
      <c r="E28" s="791" t="s">
        <v>75</v>
      </c>
      <c r="F28" s="786">
        <v>10</v>
      </c>
      <c r="G28" s="14">
        <f t="shared" si="0"/>
        <v>1.4783999999999999E-2</v>
      </c>
      <c r="H28" s="797">
        <f t="shared" si="1"/>
        <v>0.96799999999999997</v>
      </c>
      <c r="I28" s="817">
        <f t="shared" si="2"/>
        <v>610.90909090909088</v>
      </c>
      <c r="J28" s="783">
        <f t="shared" ref="J28:J47" si="6">K28*G28</f>
        <v>591.3599999999999</v>
      </c>
      <c r="K28" s="818">
        <v>40000</v>
      </c>
      <c r="L28" s="811">
        <f t="shared" ref="L28:L47" si="7">M28/H28</f>
        <v>684.21818181818173</v>
      </c>
      <c r="M28" s="771">
        <f t="shared" ref="M28:M47" si="8">N28*G28</f>
        <v>662.32319999999993</v>
      </c>
      <c r="N28" s="812">
        <v>44800</v>
      </c>
      <c r="O28" s="807">
        <v>88</v>
      </c>
    </row>
    <row r="29" spans="1:15" s="657" customFormat="1" ht="15.75" x14ac:dyDescent="0.25">
      <c r="A29" s="832" t="s">
        <v>73</v>
      </c>
      <c r="B29" s="790">
        <v>14</v>
      </c>
      <c r="C29" s="12">
        <v>96</v>
      </c>
      <c r="D29" s="12">
        <v>1200</v>
      </c>
      <c r="E29" s="791" t="s">
        <v>75</v>
      </c>
      <c r="F29" s="786">
        <v>10</v>
      </c>
      <c r="G29" s="14">
        <f t="shared" si="0"/>
        <v>1.6128E-2</v>
      </c>
      <c r="H29" s="797">
        <f t="shared" si="1"/>
        <v>1.056</v>
      </c>
      <c r="I29" s="817">
        <f t="shared" si="2"/>
        <v>610.90909090909088</v>
      </c>
      <c r="J29" s="783">
        <f t="shared" si="6"/>
        <v>645.12</v>
      </c>
      <c r="K29" s="818">
        <v>40000</v>
      </c>
      <c r="L29" s="811">
        <f t="shared" si="7"/>
        <v>684.21818181818185</v>
      </c>
      <c r="M29" s="771">
        <f t="shared" si="8"/>
        <v>722.53440000000001</v>
      </c>
      <c r="N29" s="812">
        <v>44800</v>
      </c>
      <c r="O29" s="807">
        <v>88</v>
      </c>
    </row>
    <row r="30" spans="1:15" s="657" customFormat="1" ht="15.75" x14ac:dyDescent="0.25">
      <c r="A30" s="832" t="s">
        <v>73</v>
      </c>
      <c r="B30" s="790">
        <v>14</v>
      </c>
      <c r="C30" s="12">
        <v>96</v>
      </c>
      <c r="D30" s="12">
        <v>1300</v>
      </c>
      <c r="E30" s="791" t="s">
        <v>75</v>
      </c>
      <c r="F30" s="786">
        <v>10</v>
      </c>
      <c r="G30" s="14">
        <f t="shared" si="0"/>
        <v>1.7472000000000001E-2</v>
      </c>
      <c r="H30" s="797">
        <f t="shared" si="1"/>
        <v>1.1440000000000001</v>
      </c>
      <c r="I30" s="817">
        <f t="shared" si="2"/>
        <v>610.90909090909099</v>
      </c>
      <c r="J30" s="783">
        <f t="shared" si="6"/>
        <v>698.88000000000011</v>
      </c>
      <c r="K30" s="818">
        <v>40000</v>
      </c>
      <c r="L30" s="811">
        <f t="shared" si="7"/>
        <v>684.21818181818185</v>
      </c>
      <c r="M30" s="771">
        <f t="shared" si="8"/>
        <v>782.74560000000008</v>
      </c>
      <c r="N30" s="812">
        <v>44800</v>
      </c>
      <c r="O30" s="807">
        <v>88</v>
      </c>
    </row>
    <row r="31" spans="1:15" s="657" customFormat="1" ht="15.75" x14ac:dyDescent="0.25">
      <c r="A31" s="832" t="s">
        <v>73</v>
      </c>
      <c r="B31" s="790">
        <v>14</v>
      </c>
      <c r="C31" s="12">
        <v>96</v>
      </c>
      <c r="D31" s="12">
        <v>1400</v>
      </c>
      <c r="E31" s="791" t="s">
        <v>75</v>
      </c>
      <c r="F31" s="786">
        <v>10</v>
      </c>
      <c r="G31" s="14">
        <f t="shared" si="0"/>
        <v>1.8815999999999999E-2</v>
      </c>
      <c r="H31" s="797">
        <f t="shared" si="1"/>
        <v>1.232</v>
      </c>
      <c r="I31" s="817">
        <f t="shared" si="2"/>
        <v>610.90909090909088</v>
      </c>
      <c r="J31" s="783">
        <f t="shared" si="6"/>
        <v>752.64</v>
      </c>
      <c r="K31" s="818">
        <v>40000</v>
      </c>
      <c r="L31" s="811">
        <f t="shared" si="7"/>
        <v>684.21818181818173</v>
      </c>
      <c r="M31" s="771">
        <f t="shared" si="8"/>
        <v>842.95679999999993</v>
      </c>
      <c r="N31" s="812">
        <v>44800</v>
      </c>
      <c r="O31" s="807">
        <v>88</v>
      </c>
    </row>
    <row r="32" spans="1:15" s="657" customFormat="1" ht="15.75" x14ac:dyDescent="0.25">
      <c r="A32" s="832" t="s">
        <v>73</v>
      </c>
      <c r="B32" s="790">
        <v>14</v>
      </c>
      <c r="C32" s="12">
        <v>96</v>
      </c>
      <c r="D32" s="12">
        <v>1500</v>
      </c>
      <c r="E32" s="791" t="s">
        <v>75</v>
      </c>
      <c r="F32" s="786">
        <v>10</v>
      </c>
      <c r="G32" s="14">
        <f t="shared" si="0"/>
        <v>2.0160000000000001E-2</v>
      </c>
      <c r="H32" s="797">
        <f t="shared" si="1"/>
        <v>1.32</v>
      </c>
      <c r="I32" s="817">
        <f t="shared" si="2"/>
        <v>610.90909090909088</v>
      </c>
      <c r="J32" s="783">
        <f t="shared" si="6"/>
        <v>806.4</v>
      </c>
      <c r="K32" s="818">
        <v>40000</v>
      </c>
      <c r="L32" s="811">
        <f t="shared" si="7"/>
        <v>684.21818181818185</v>
      </c>
      <c r="M32" s="771">
        <f t="shared" si="8"/>
        <v>903.16800000000001</v>
      </c>
      <c r="N32" s="812">
        <v>44800</v>
      </c>
      <c r="O32" s="807">
        <v>88</v>
      </c>
    </row>
    <row r="33" spans="1:15" s="657" customFormat="1" ht="15.75" x14ac:dyDescent="0.25">
      <c r="A33" s="832" t="s">
        <v>73</v>
      </c>
      <c r="B33" s="790">
        <v>14</v>
      </c>
      <c r="C33" s="12">
        <v>96</v>
      </c>
      <c r="D33" s="12">
        <v>1600</v>
      </c>
      <c r="E33" s="791" t="s">
        <v>75</v>
      </c>
      <c r="F33" s="786">
        <v>10</v>
      </c>
      <c r="G33" s="14">
        <f t="shared" si="0"/>
        <v>2.1503999999999999E-2</v>
      </c>
      <c r="H33" s="797">
        <f t="shared" si="1"/>
        <v>1.4080000000000001</v>
      </c>
      <c r="I33" s="817">
        <f t="shared" si="2"/>
        <v>610.90909090909088</v>
      </c>
      <c r="J33" s="783">
        <f t="shared" si="6"/>
        <v>860.16</v>
      </c>
      <c r="K33" s="818">
        <v>40000</v>
      </c>
      <c r="L33" s="811">
        <f t="shared" si="7"/>
        <v>684.21818181818173</v>
      </c>
      <c r="M33" s="771">
        <f t="shared" si="8"/>
        <v>963.37919999999997</v>
      </c>
      <c r="N33" s="812">
        <v>44800</v>
      </c>
      <c r="O33" s="807">
        <v>88</v>
      </c>
    </row>
    <row r="34" spans="1:15" s="657" customFormat="1" ht="15.75" x14ac:dyDescent="0.25">
      <c r="A34" s="832" t="s">
        <v>73</v>
      </c>
      <c r="B34" s="790">
        <v>14</v>
      </c>
      <c r="C34" s="12">
        <v>96</v>
      </c>
      <c r="D34" s="12">
        <v>1700</v>
      </c>
      <c r="E34" s="791" t="s">
        <v>75</v>
      </c>
      <c r="F34" s="786">
        <v>10</v>
      </c>
      <c r="G34" s="14">
        <f t="shared" si="0"/>
        <v>2.2848E-2</v>
      </c>
      <c r="H34" s="797">
        <f t="shared" si="1"/>
        <v>1.496</v>
      </c>
      <c r="I34" s="817">
        <f t="shared" si="2"/>
        <v>610.90909090909088</v>
      </c>
      <c r="J34" s="783">
        <f t="shared" si="6"/>
        <v>913.92</v>
      </c>
      <c r="K34" s="818">
        <v>40000</v>
      </c>
      <c r="L34" s="811">
        <f t="shared" si="7"/>
        <v>684.21818181818185</v>
      </c>
      <c r="M34" s="771">
        <f t="shared" si="8"/>
        <v>1023.5904</v>
      </c>
      <c r="N34" s="812">
        <v>44800</v>
      </c>
      <c r="O34" s="807">
        <v>88</v>
      </c>
    </row>
    <row r="35" spans="1:15" s="657" customFormat="1" ht="15.75" x14ac:dyDescent="0.25">
      <c r="A35" s="832" t="s">
        <v>73</v>
      </c>
      <c r="B35" s="790">
        <v>14</v>
      </c>
      <c r="C35" s="12">
        <v>96</v>
      </c>
      <c r="D35" s="12">
        <v>1800</v>
      </c>
      <c r="E35" s="791" t="s">
        <v>75</v>
      </c>
      <c r="F35" s="786">
        <v>10</v>
      </c>
      <c r="G35" s="14">
        <f t="shared" si="0"/>
        <v>2.4191999999999998E-2</v>
      </c>
      <c r="H35" s="797">
        <f t="shared" si="1"/>
        <v>1.5840000000000001</v>
      </c>
      <c r="I35" s="817">
        <f t="shared" si="2"/>
        <v>610.90909090909088</v>
      </c>
      <c r="J35" s="783">
        <f t="shared" si="6"/>
        <v>967.68</v>
      </c>
      <c r="K35" s="818">
        <v>40000</v>
      </c>
      <c r="L35" s="811">
        <f t="shared" si="7"/>
        <v>684.21818181818185</v>
      </c>
      <c r="M35" s="771">
        <f t="shared" si="8"/>
        <v>1083.8016</v>
      </c>
      <c r="N35" s="812">
        <v>44800</v>
      </c>
      <c r="O35" s="807">
        <v>88</v>
      </c>
    </row>
    <row r="36" spans="1:15" s="657" customFormat="1" ht="15.75" x14ac:dyDescent="0.25">
      <c r="A36" s="832" t="s">
        <v>73</v>
      </c>
      <c r="B36" s="790">
        <v>14</v>
      </c>
      <c r="C36" s="12">
        <v>96</v>
      </c>
      <c r="D36" s="12">
        <v>1900</v>
      </c>
      <c r="E36" s="791" t="s">
        <v>75</v>
      </c>
      <c r="F36" s="786">
        <v>10</v>
      </c>
      <c r="G36" s="14">
        <f t="shared" si="0"/>
        <v>2.5536E-2</v>
      </c>
      <c r="H36" s="797">
        <f t="shared" si="1"/>
        <v>1.6719999999999999</v>
      </c>
      <c r="I36" s="817">
        <f t="shared" si="2"/>
        <v>610.90909090909088</v>
      </c>
      <c r="J36" s="783">
        <f t="shared" si="6"/>
        <v>1021.4399999999999</v>
      </c>
      <c r="K36" s="818">
        <v>40000</v>
      </c>
      <c r="L36" s="811">
        <f t="shared" si="7"/>
        <v>684.21818181818185</v>
      </c>
      <c r="M36" s="771">
        <f t="shared" si="8"/>
        <v>1144.0128</v>
      </c>
      <c r="N36" s="812">
        <v>44800</v>
      </c>
      <c r="O36" s="807">
        <v>88</v>
      </c>
    </row>
    <row r="37" spans="1:15" s="657" customFormat="1" ht="15.75" x14ac:dyDescent="0.25">
      <c r="A37" s="832" t="s">
        <v>73</v>
      </c>
      <c r="B37" s="790">
        <v>14</v>
      </c>
      <c r="C37" s="12">
        <v>96</v>
      </c>
      <c r="D37" s="12">
        <v>2000</v>
      </c>
      <c r="E37" s="791" t="s">
        <v>75</v>
      </c>
      <c r="F37" s="786">
        <v>10</v>
      </c>
      <c r="G37" s="14">
        <f t="shared" si="0"/>
        <v>2.6879999999999998E-2</v>
      </c>
      <c r="H37" s="797">
        <f t="shared" si="1"/>
        <v>1.7599999999999998</v>
      </c>
      <c r="I37" s="817">
        <f t="shared" si="2"/>
        <v>610.90909090909088</v>
      </c>
      <c r="J37" s="783">
        <f t="shared" si="6"/>
        <v>1075.1999999999998</v>
      </c>
      <c r="K37" s="818">
        <v>40000</v>
      </c>
      <c r="L37" s="811">
        <f t="shared" si="7"/>
        <v>684.21818181818185</v>
      </c>
      <c r="M37" s="771">
        <f t="shared" si="8"/>
        <v>1204.2239999999999</v>
      </c>
      <c r="N37" s="812">
        <v>44800</v>
      </c>
      <c r="O37" s="807">
        <v>88</v>
      </c>
    </row>
    <row r="38" spans="1:15" s="657" customFormat="1" ht="15.75" x14ac:dyDescent="0.25">
      <c r="A38" s="832" t="s">
        <v>73</v>
      </c>
      <c r="B38" s="790">
        <v>14</v>
      </c>
      <c r="C38" s="12">
        <v>96</v>
      </c>
      <c r="D38" s="12">
        <v>2100</v>
      </c>
      <c r="E38" s="791" t="s">
        <v>75</v>
      </c>
      <c r="F38" s="786">
        <v>10</v>
      </c>
      <c r="G38" s="14">
        <f t="shared" si="0"/>
        <v>2.8223999999999999E-2</v>
      </c>
      <c r="H38" s="797">
        <f t="shared" si="1"/>
        <v>1.8479999999999999</v>
      </c>
      <c r="I38" s="817">
        <f t="shared" si="2"/>
        <v>610.90909090909099</v>
      </c>
      <c r="J38" s="783">
        <f t="shared" si="6"/>
        <v>1128.96</v>
      </c>
      <c r="K38" s="818">
        <v>40000</v>
      </c>
      <c r="L38" s="811">
        <f t="shared" si="7"/>
        <v>684.21818181818185</v>
      </c>
      <c r="M38" s="771">
        <f t="shared" si="8"/>
        <v>1264.4351999999999</v>
      </c>
      <c r="N38" s="812">
        <v>44800</v>
      </c>
      <c r="O38" s="807">
        <v>88</v>
      </c>
    </row>
    <row r="39" spans="1:15" s="657" customFormat="1" ht="15.75" x14ac:dyDescent="0.25">
      <c r="A39" s="832" t="s">
        <v>73</v>
      </c>
      <c r="B39" s="790">
        <v>14</v>
      </c>
      <c r="C39" s="12">
        <v>96</v>
      </c>
      <c r="D39" s="12">
        <v>2200</v>
      </c>
      <c r="E39" s="791" t="s">
        <v>75</v>
      </c>
      <c r="F39" s="786">
        <v>10</v>
      </c>
      <c r="G39" s="14">
        <f t="shared" si="0"/>
        <v>2.9567999999999997E-2</v>
      </c>
      <c r="H39" s="797">
        <f t="shared" si="1"/>
        <v>1.9359999999999999</v>
      </c>
      <c r="I39" s="817">
        <f t="shared" si="2"/>
        <v>610.90909090909088</v>
      </c>
      <c r="J39" s="783">
        <f t="shared" si="6"/>
        <v>1182.7199999999998</v>
      </c>
      <c r="K39" s="818">
        <v>40000</v>
      </c>
      <c r="L39" s="811">
        <f t="shared" si="7"/>
        <v>684.21818181818173</v>
      </c>
      <c r="M39" s="771">
        <f t="shared" si="8"/>
        <v>1324.6463999999999</v>
      </c>
      <c r="N39" s="812">
        <v>44800</v>
      </c>
      <c r="O39" s="807">
        <v>88</v>
      </c>
    </row>
    <row r="40" spans="1:15" s="657" customFormat="1" ht="15.75" x14ac:dyDescent="0.25">
      <c r="A40" s="832" t="s">
        <v>73</v>
      </c>
      <c r="B40" s="790">
        <v>14</v>
      </c>
      <c r="C40" s="12">
        <v>96</v>
      </c>
      <c r="D40" s="12">
        <v>2300</v>
      </c>
      <c r="E40" s="791" t="s">
        <v>75</v>
      </c>
      <c r="F40" s="786">
        <v>10</v>
      </c>
      <c r="G40" s="14">
        <f t="shared" si="0"/>
        <v>3.0912000000000002E-2</v>
      </c>
      <c r="H40" s="797">
        <f t="shared" si="1"/>
        <v>2.024</v>
      </c>
      <c r="I40" s="817">
        <f t="shared" si="2"/>
        <v>610.90909090909088</v>
      </c>
      <c r="J40" s="783">
        <f t="shared" si="6"/>
        <v>1236.48</v>
      </c>
      <c r="K40" s="818">
        <v>40000</v>
      </c>
      <c r="L40" s="811">
        <f t="shared" si="7"/>
        <v>684.21818181818185</v>
      </c>
      <c r="M40" s="771">
        <f t="shared" si="8"/>
        <v>1384.8576</v>
      </c>
      <c r="N40" s="812">
        <v>44800</v>
      </c>
      <c r="O40" s="807">
        <v>88</v>
      </c>
    </row>
    <row r="41" spans="1:15" s="657" customFormat="1" ht="15.75" x14ac:dyDescent="0.25">
      <c r="A41" s="832" t="s">
        <v>73</v>
      </c>
      <c r="B41" s="790">
        <v>14</v>
      </c>
      <c r="C41" s="12">
        <v>96</v>
      </c>
      <c r="D41" s="12">
        <v>2400</v>
      </c>
      <c r="E41" s="791" t="s">
        <v>75</v>
      </c>
      <c r="F41" s="786">
        <v>10</v>
      </c>
      <c r="G41" s="14">
        <f t="shared" si="0"/>
        <v>3.2256E-2</v>
      </c>
      <c r="H41" s="797">
        <f t="shared" si="1"/>
        <v>2.1120000000000001</v>
      </c>
      <c r="I41" s="817">
        <f t="shared" si="2"/>
        <v>610.90909090909088</v>
      </c>
      <c r="J41" s="783">
        <f t="shared" si="6"/>
        <v>1290.24</v>
      </c>
      <c r="K41" s="818">
        <v>40000</v>
      </c>
      <c r="L41" s="811">
        <f t="shared" si="7"/>
        <v>684.21818181818185</v>
      </c>
      <c r="M41" s="771">
        <f t="shared" si="8"/>
        <v>1445.0688</v>
      </c>
      <c r="N41" s="812">
        <v>44800</v>
      </c>
      <c r="O41" s="807">
        <v>88</v>
      </c>
    </row>
    <row r="42" spans="1:15" s="657" customFormat="1" ht="15.75" x14ac:dyDescent="0.25">
      <c r="A42" s="832" t="s">
        <v>73</v>
      </c>
      <c r="B42" s="790">
        <v>14</v>
      </c>
      <c r="C42" s="12">
        <v>96</v>
      </c>
      <c r="D42" s="12">
        <v>2500</v>
      </c>
      <c r="E42" s="791" t="s">
        <v>75</v>
      </c>
      <c r="F42" s="786">
        <v>10</v>
      </c>
      <c r="G42" s="14">
        <f t="shared" si="0"/>
        <v>3.3600000000000005E-2</v>
      </c>
      <c r="H42" s="797">
        <f t="shared" si="1"/>
        <v>2.2000000000000002</v>
      </c>
      <c r="I42" s="817">
        <f t="shared" si="2"/>
        <v>610.90909090909099</v>
      </c>
      <c r="J42" s="783">
        <f t="shared" si="6"/>
        <v>1344.0000000000002</v>
      </c>
      <c r="K42" s="818">
        <v>40000</v>
      </c>
      <c r="L42" s="811">
        <f t="shared" si="7"/>
        <v>684.21818181818185</v>
      </c>
      <c r="M42" s="771">
        <f t="shared" si="8"/>
        <v>1505.2800000000002</v>
      </c>
      <c r="N42" s="812">
        <v>44800</v>
      </c>
      <c r="O42" s="807">
        <v>88</v>
      </c>
    </row>
    <row r="43" spans="1:15" s="657" customFormat="1" ht="15.75" x14ac:dyDescent="0.25">
      <c r="A43" s="832" t="s">
        <v>73</v>
      </c>
      <c r="B43" s="790">
        <v>14</v>
      </c>
      <c r="C43" s="12">
        <v>96</v>
      </c>
      <c r="D43" s="12">
        <v>2600</v>
      </c>
      <c r="E43" s="791" t="s">
        <v>75</v>
      </c>
      <c r="F43" s="786">
        <v>10</v>
      </c>
      <c r="G43" s="14">
        <f t="shared" si="0"/>
        <v>3.4944000000000003E-2</v>
      </c>
      <c r="H43" s="797">
        <f t="shared" si="1"/>
        <v>2.2880000000000003</v>
      </c>
      <c r="I43" s="817">
        <f t="shared" si="2"/>
        <v>610.90909090909099</v>
      </c>
      <c r="J43" s="783">
        <f t="shared" si="6"/>
        <v>1397.7600000000002</v>
      </c>
      <c r="K43" s="818">
        <v>40000</v>
      </c>
      <c r="L43" s="811">
        <f t="shared" si="7"/>
        <v>684.21818181818185</v>
      </c>
      <c r="M43" s="771">
        <f t="shared" si="8"/>
        <v>1565.4912000000002</v>
      </c>
      <c r="N43" s="812">
        <v>44800</v>
      </c>
      <c r="O43" s="807">
        <v>88</v>
      </c>
    </row>
    <row r="44" spans="1:15" s="657" customFormat="1" ht="15.75" x14ac:dyDescent="0.25">
      <c r="A44" s="832" t="s">
        <v>73</v>
      </c>
      <c r="B44" s="790">
        <v>14</v>
      </c>
      <c r="C44" s="12">
        <v>96</v>
      </c>
      <c r="D44" s="12">
        <v>2700</v>
      </c>
      <c r="E44" s="791" t="s">
        <v>75</v>
      </c>
      <c r="F44" s="786">
        <v>10</v>
      </c>
      <c r="G44" s="14">
        <f t="shared" si="0"/>
        <v>3.6288000000000001E-2</v>
      </c>
      <c r="H44" s="797">
        <f t="shared" si="1"/>
        <v>2.3759999999999999</v>
      </c>
      <c r="I44" s="817">
        <f t="shared" si="2"/>
        <v>610.90909090909088</v>
      </c>
      <c r="J44" s="783">
        <f t="shared" si="6"/>
        <v>1451.52</v>
      </c>
      <c r="K44" s="818">
        <v>40000</v>
      </c>
      <c r="L44" s="811">
        <f t="shared" si="7"/>
        <v>684.21818181818185</v>
      </c>
      <c r="M44" s="771">
        <f t="shared" si="8"/>
        <v>1625.7024000000001</v>
      </c>
      <c r="N44" s="812">
        <v>44800</v>
      </c>
      <c r="O44" s="807">
        <v>88</v>
      </c>
    </row>
    <row r="45" spans="1:15" s="657" customFormat="1" ht="15.75" x14ac:dyDescent="0.25">
      <c r="A45" s="832" t="s">
        <v>73</v>
      </c>
      <c r="B45" s="790">
        <v>14</v>
      </c>
      <c r="C45" s="12">
        <v>96</v>
      </c>
      <c r="D45" s="12">
        <v>2800</v>
      </c>
      <c r="E45" s="791" t="s">
        <v>75</v>
      </c>
      <c r="F45" s="786">
        <v>10</v>
      </c>
      <c r="G45" s="14">
        <f t="shared" si="0"/>
        <v>3.7631999999999999E-2</v>
      </c>
      <c r="H45" s="797">
        <f t="shared" si="1"/>
        <v>2.464</v>
      </c>
      <c r="I45" s="817">
        <f t="shared" si="2"/>
        <v>610.90909090909088</v>
      </c>
      <c r="J45" s="783">
        <f t="shared" si="6"/>
        <v>1505.28</v>
      </c>
      <c r="K45" s="818">
        <v>40000</v>
      </c>
      <c r="L45" s="811">
        <f t="shared" si="7"/>
        <v>684.21818181818173</v>
      </c>
      <c r="M45" s="771">
        <f t="shared" si="8"/>
        <v>1685.9135999999999</v>
      </c>
      <c r="N45" s="812">
        <v>44800</v>
      </c>
      <c r="O45" s="807">
        <v>88</v>
      </c>
    </row>
    <row r="46" spans="1:15" s="657" customFormat="1" ht="15.75" x14ac:dyDescent="0.25">
      <c r="A46" s="832" t="s">
        <v>73</v>
      </c>
      <c r="B46" s="825">
        <v>14</v>
      </c>
      <c r="C46" s="772">
        <v>96</v>
      </c>
      <c r="D46" s="772">
        <v>2900</v>
      </c>
      <c r="E46" s="834" t="s">
        <v>75</v>
      </c>
      <c r="F46" s="786">
        <v>10</v>
      </c>
      <c r="G46" s="14">
        <f t="shared" si="0"/>
        <v>3.8976000000000004E-2</v>
      </c>
      <c r="H46" s="797">
        <f t="shared" si="1"/>
        <v>2.5519999999999996</v>
      </c>
      <c r="I46" s="817">
        <f t="shared" si="2"/>
        <v>610.90909090909111</v>
      </c>
      <c r="J46" s="783">
        <f t="shared" si="6"/>
        <v>1559.0400000000002</v>
      </c>
      <c r="K46" s="818">
        <v>40000</v>
      </c>
      <c r="L46" s="811">
        <f t="shared" si="7"/>
        <v>684.21818181818207</v>
      </c>
      <c r="M46" s="771">
        <f t="shared" si="8"/>
        <v>1746.1248000000003</v>
      </c>
      <c r="N46" s="812">
        <v>44800</v>
      </c>
      <c r="O46" s="807">
        <v>88</v>
      </c>
    </row>
    <row r="47" spans="1:15" s="657" customFormat="1" ht="16.5" thickBot="1" x14ac:dyDescent="0.3">
      <c r="A47" s="821" t="s">
        <v>73</v>
      </c>
      <c r="B47" s="792">
        <v>14</v>
      </c>
      <c r="C47" s="13">
        <v>96</v>
      </c>
      <c r="D47" s="13">
        <v>3000</v>
      </c>
      <c r="E47" s="793" t="s">
        <v>75</v>
      </c>
      <c r="F47" s="787">
        <v>10</v>
      </c>
      <c r="G47" s="15">
        <f t="shared" si="0"/>
        <v>4.0320000000000002E-2</v>
      </c>
      <c r="H47" s="799">
        <f t="shared" si="1"/>
        <v>2.64</v>
      </c>
      <c r="I47" s="819">
        <f t="shared" si="2"/>
        <v>610.90909090909088</v>
      </c>
      <c r="J47" s="784">
        <f t="shared" si="6"/>
        <v>1612.8</v>
      </c>
      <c r="K47" s="820">
        <v>40000</v>
      </c>
      <c r="L47" s="813">
        <f t="shared" si="7"/>
        <v>684.21818181818185</v>
      </c>
      <c r="M47" s="659">
        <f t="shared" si="8"/>
        <v>1806.336</v>
      </c>
      <c r="N47" s="814">
        <v>44800</v>
      </c>
      <c r="O47" s="808">
        <v>88</v>
      </c>
    </row>
    <row r="48" spans="1:15" s="657" customFormat="1" ht="15.75" x14ac:dyDescent="0.25">
      <c r="A48" s="663" t="s">
        <v>73</v>
      </c>
      <c r="B48" s="664">
        <v>16</v>
      </c>
      <c r="C48" s="665">
        <v>96</v>
      </c>
      <c r="D48" s="665">
        <v>1000</v>
      </c>
      <c r="E48" s="833" t="s">
        <v>74</v>
      </c>
      <c r="F48" s="822">
        <v>10</v>
      </c>
      <c r="G48" s="669">
        <f t="shared" ref="G48:G79" si="9">B48*C48*D48/1000000000*F48</f>
        <v>1.536E-2</v>
      </c>
      <c r="H48" s="670">
        <f t="shared" ref="H48:H79" si="10">D48*O48/1000000*F48</f>
        <v>0.87999999999999989</v>
      </c>
      <c r="I48" s="671">
        <f t="shared" ref="I48:I79" si="11">J48/H48</f>
        <v>1230.5454545454547</v>
      </c>
      <c r="J48" s="672">
        <f t="shared" ref="J48:J79" si="12">K48*G48</f>
        <v>1082.8800000000001</v>
      </c>
      <c r="K48" s="673">
        <v>70500</v>
      </c>
      <c r="L48" s="671">
        <f t="shared" ref="L48:L79" si="13">M48/H48</f>
        <v>1309.0909090909092</v>
      </c>
      <c r="M48" s="665">
        <f t="shared" ref="M48:M79" si="14">G48*N48</f>
        <v>1152</v>
      </c>
      <c r="N48" s="674">
        <v>75000</v>
      </c>
      <c r="O48" s="675">
        <v>88</v>
      </c>
    </row>
    <row r="49" spans="1:15" s="657" customFormat="1" ht="15.75" x14ac:dyDescent="0.25">
      <c r="A49" s="676" t="s">
        <v>73</v>
      </c>
      <c r="B49" s="677">
        <v>16</v>
      </c>
      <c r="C49" s="678">
        <v>96</v>
      </c>
      <c r="D49" s="678">
        <v>1300</v>
      </c>
      <c r="E49" s="826" t="s">
        <v>74</v>
      </c>
      <c r="F49" s="823">
        <v>10</v>
      </c>
      <c r="G49" s="682">
        <f t="shared" si="9"/>
        <v>1.9968E-2</v>
      </c>
      <c r="H49" s="683">
        <f t="shared" si="10"/>
        <v>1.1440000000000001</v>
      </c>
      <c r="I49" s="684">
        <f t="shared" si="11"/>
        <v>1230.5454545454543</v>
      </c>
      <c r="J49" s="685">
        <f t="shared" si="12"/>
        <v>1407.7439999999999</v>
      </c>
      <c r="K49" s="686">
        <v>70500</v>
      </c>
      <c r="L49" s="684">
        <f t="shared" si="13"/>
        <v>1309.0909090909088</v>
      </c>
      <c r="M49" s="678">
        <f t="shared" si="14"/>
        <v>1497.6</v>
      </c>
      <c r="N49" s="687">
        <v>75000</v>
      </c>
      <c r="O49" s="688">
        <v>88</v>
      </c>
    </row>
    <row r="50" spans="1:15" s="657" customFormat="1" ht="15.75" x14ac:dyDescent="0.25">
      <c r="A50" s="676" t="s">
        <v>73</v>
      </c>
      <c r="B50" s="677">
        <v>16</v>
      </c>
      <c r="C50" s="678">
        <v>96</v>
      </c>
      <c r="D50" s="678">
        <v>1500</v>
      </c>
      <c r="E50" s="826" t="s">
        <v>74</v>
      </c>
      <c r="F50" s="823">
        <v>10</v>
      </c>
      <c r="G50" s="682">
        <f t="shared" si="9"/>
        <v>2.3040000000000001E-2</v>
      </c>
      <c r="H50" s="683">
        <f t="shared" si="10"/>
        <v>1.32</v>
      </c>
      <c r="I50" s="684">
        <f t="shared" si="11"/>
        <v>1230.5454545454545</v>
      </c>
      <c r="J50" s="685">
        <f t="shared" si="12"/>
        <v>1624.3200000000002</v>
      </c>
      <c r="K50" s="686">
        <v>70500</v>
      </c>
      <c r="L50" s="684">
        <f t="shared" si="13"/>
        <v>1309.090909090909</v>
      </c>
      <c r="M50" s="678">
        <f t="shared" si="14"/>
        <v>1728</v>
      </c>
      <c r="N50" s="687">
        <v>75000</v>
      </c>
      <c r="O50" s="688">
        <v>88</v>
      </c>
    </row>
    <row r="51" spans="1:15" s="657" customFormat="1" ht="15.75" x14ac:dyDescent="0.25">
      <c r="A51" s="676" t="s">
        <v>73</v>
      </c>
      <c r="B51" s="677">
        <v>16</v>
      </c>
      <c r="C51" s="678">
        <v>96</v>
      </c>
      <c r="D51" s="678">
        <v>1700</v>
      </c>
      <c r="E51" s="826" t="s">
        <v>74</v>
      </c>
      <c r="F51" s="823">
        <v>10</v>
      </c>
      <c r="G51" s="682">
        <f t="shared" si="9"/>
        <v>2.6112000000000003E-2</v>
      </c>
      <c r="H51" s="683">
        <f t="shared" si="10"/>
        <v>1.496</v>
      </c>
      <c r="I51" s="684">
        <f t="shared" si="11"/>
        <v>1230.5454545454547</v>
      </c>
      <c r="J51" s="685">
        <f t="shared" si="12"/>
        <v>1840.8960000000002</v>
      </c>
      <c r="K51" s="686">
        <v>70500</v>
      </c>
      <c r="L51" s="684">
        <f t="shared" si="13"/>
        <v>1309.0909090909092</v>
      </c>
      <c r="M51" s="678">
        <f t="shared" si="14"/>
        <v>1958.4000000000003</v>
      </c>
      <c r="N51" s="687">
        <v>75000</v>
      </c>
      <c r="O51" s="688">
        <v>88</v>
      </c>
    </row>
    <row r="52" spans="1:15" s="657" customFormat="1" ht="15.75" x14ac:dyDescent="0.25">
      <c r="A52" s="676" t="s">
        <v>73</v>
      </c>
      <c r="B52" s="677">
        <v>16</v>
      </c>
      <c r="C52" s="678">
        <v>96</v>
      </c>
      <c r="D52" s="678">
        <v>2200</v>
      </c>
      <c r="E52" s="826" t="s">
        <v>74</v>
      </c>
      <c r="F52" s="823">
        <v>10</v>
      </c>
      <c r="G52" s="682">
        <f t="shared" si="9"/>
        <v>3.3792000000000003E-2</v>
      </c>
      <c r="H52" s="683">
        <f t="shared" si="10"/>
        <v>1.9359999999999999</v>
      </c>
      <c r="I52" s="684">
        <f t="shared" si="11"/>
        <v>1230.5454545454547</v>
      </c>
      <c r="J52" s="685">
        <f t="shared" si="12"/>
        <v>2382.3360000000002</v>
      </c>
      <c r="K52" s="686">
        <v>70500</v>
      </c>
      <c r="L52" s="684">
        <f t="shared" si="13"/>
        <v>1309.0909090909092</v>
      </c>
      <c r="M52" s="678">
        <f t="shared" si="14"/>
        <v>2534.4</v>
      </c>
      <c r="N52" s="687">
        <v>75000</v>
      </c>
      <c r="O52" s="688">
        <v>88</v>
      </c>
    </row>
    <row r="53" spans="1:15" s="657" customFormat="1" ht="15.75" x14ac:dyDescent="0.25">
      <c r="A53" s="676" t="s">
        <v>73</v>
      </c>
      <c r="B53" s="677">
        <v>16</v>
      </c>
      <c r="C53" s="678">
        <v>96</v>
      </c>
      <c r="D53" s="678">
        <v>2500</v>
      </c>
      <c r="E53" s="826" t="s">
        <v>74</v>
      </c>
      <c r="F53" s="823">
        <v>10</v>
      </c>
      <c r="G53" s="682">
        <f t="shared" si="9"/>
        <v>3.8400000000000004E-2</v>
      </c>
      <c r="H53" s="683">
        <f t="shared" si="10"/>
        <v>2.2000000000000002</v>
      </c>
      <c r="I53" s="684">
        <f t="shared" si="11"/>
        <v>1230.5454545454545</v>
      </c>
      <c r="J53" s="685">
        <f t="shared" si="12"/>
        <v>2707.2000000000003</v>
      </c>
      <c r="K53" s="686">
        <v>70500</v>
      </c>
      <c r="L53" s="684">
        <f t="shared" si="13"/>
        <v>1309.0909090909092</v>
      </c>
      <c r="M53" s="678">
        <f t="shared" si="14"/>
        <v>2880.0000000000005</v>
      </c>
      <c r="N53" s="687">
        <v>75000</v>
      </c>
      <c r="O53" s="688">
        <v>88</v>
      </c>
    </row>
    <row r="54" spans="1:15" s="657" customFormat="1" ht="15.75" x14ac:dyDescent="0.25">
      <c r="A54" s="676" t="s">
        <v>73</v>
      </c>
      <c r="B54" s="677">
        <v>16</v>
      </c>
      <c r="C54" s="678">
        <v>96</v>
      </c>
      <c r="D54" s="678">
        <v>2900</v>
      </c>
      <c r="E54" s="826" t="s">
        <v>74</v>
      </c>
      <c r="F54" s="823">
        <v>10</v>
      </c>
      <c r="G54" s="682">
        <f t="shared" si="9"/>
        <v>4.4544E-2</v>
      </c>
      <c r="H54" s="683">
        <f t="shared" si="10"/>
        <v>2.5519999999999996</v>
      </c>
      <c r="I54" s="684">
        <f t="shared" si="11"/>
        <v>1230.5454545454547</v>
      </c>
      <c r="J54" s="685">
        <f t="shared" si="12"/>
        <v>3140.3519999999999</v>
      </c>
      <c r="K54" s="686">
        <v>70500</v>
      </c>
      <c r="L54" s="684">
        <f t="shared" si="13"/>
        <v>1309.0909090909095</v>
      </c>
      <c r="M54" s="678">
        <f t="shared" si="14"/>
        <v>3340.8</v>
      </c>
      <c r="N54" s="687">
        <v>75000</v>
      </c>
      <c r="O54" s="688">
        <v>88</v>
      </c>
    </row>
    <row r="55" spans="1:15" s="657" customFormat="1" ht="16.5" thickBot="1" x14ac:dyDescent="0.3">
      <c r="A55" s="689" t="s">
        <v>73</v>
      </c>
      <c r="B55" s="747">
        <v>16</v>
      </c>
      <c r="C55" s="748">
        <v>96</v>
      </c>
      <c r="D55" s="748">
        <v>3000</v>
      </c>
      <c r="E55" s="829" t="s">
        <v>74</v>
      </c>
      <c r="F55" s="824">
        <v>10</v>
      </c>
      <c r="G55" s="695">
        <f t="shared" si="9"/>
        <v>4.6080000000000003E-2</v>
      </c>
      <c r="H55" s="696">
        <f t="shared" si="10"/>
        <v>2.64</v>
      </c>
      <c r="I55" s="697">
        <f t="shared" si="11"/>
        <v>1230.5454545454545</v>
      </c>
      <c r="J55" s="698">
        <f t="shared" si="12"/>
        <v>3248.6400000000003</v>
      </c>
      <c r="K55" s="699">
        <v>70500</v>
      </c>
      <c r="L55" s="697">
        <f t="shared" si="13"/>
        <v>1309.090909090909</v>
      </c>
      <c r="M55" s="691">
        <f t="shared" si="14"/>
        <v>3456</v>
      </c>
      <c r="N55" s="700">
        <v>75000</v>
      </c>
      <c r="O55" s="701">
        <v>88</v>
      </c>
    </row>
    <row r="56" spans="1:15" s="657" customFormat="1" ht="15.75" x14ac:dyDescent="0.25">
      <c r="A56" s="663" t="s">
        <v>73</v>
      </c>
      <c r="B56" s="702">
        <v>16</v>
      </c>
      <c r="C56" s="703">
        <v>96</v>
      </c>
      <c r="D56" s="703">
        <v>1000</v>
      </c>
      <c r="E56" s="830" t="s">
        <v>75</v>
      </c>
      <c r="F56" s="822">
        <v>10</v>
      </c>
      <c r="G56" s="669">
        <f t="shared" si="9"/>
        <v>1.536E-2</v>
      </c>
      <c r="H56" s="670">
        <f t="shared" si="10"/>
        <v>0.87999999999999989</v>
      </c>
      <c r="I56" s="705">
        <f>J56/H56</f>
        <v>677.23636363636365</v>
      </c>
      <c r="J56" s="706">
        <f>K56*G56</f>
        <v>595.96799999999996</v>
      </c>
      <c r="K56" s="707">
        <v>38800</v>
      </c>
      <c r="L56" s="705">
        <f t="shared" si="13"/>
        <v>719.12727272727284</v>
      </c>
      <c r="M56" s="703">
        <f t="shared" si="14"/>
        <v>632.83199999999999</v>
      </c>
      <c r="N56" s="708">
        <v>41200</v>
      </c>
      <c r="O56" s="675">
        <v>88</v>
      </c>
    </row>
    <row r="57" spans="1:15" s="657" customFormat="1" ht="15.75" x14ac:dyDescent="0.25">
      <c r="A57" s="676" t="s">
        <v>73</v>
      </c>
      <c r="B57" s="677">
        <v>16</v>
      </c>
      <c r="C57" s="678">
        <v>96</v>
      </c>
      <c r="D57" s="678">
        <v>1200</v>
      </c>
      <c r="E57" s="826" t="s">
        <v>75</v>
      </c>
      <c r="F57" s="823">
        <v>10</v>
      </c>
      <c r="G57" s="682">
        <f t="shared" si="9"/>
        <v>1.8432E-2</v>
      </c>
      <c r="H57" s="683">
        <f t="shared" si="10"/>
        <v>1.056</v>
      </c>
      <c r="I57" s="709">
        <f t="shared" si="11"/>
        <v>677.23636363636365</v>
      </c>
      <c r="J57" s="685">
        <f t="shared" si="12"/>
        <v>715.16160000000002</v>
      </c>
      <c r="K57" s="686">
        <v>38800</v>
      </c>
      <c r="L57" s="709">
        <f t="shared" si="13"/>
        <v>719.12727272727273</v>
      </c>
      <c r="M57" s="678">
        <f t="shared" si="14"/>
        <v>759.39840000000004</v>
      </c>
      <c r="N57" s="687">
        <v>41200</v>
      </c>
      <c r="O57" s="688">
        <v>88</v>
      </c>
    </row>
    <row r="58" spans="1:15" s="657" customFormat="1" ht="15.75" x14ac:dyDescent="0.25">
      <c r="A58" s="676" t="s">
        <v>73</v>
      </c>
      <c r="B58" s="677">
        <v>16</v>
      </c>
      <c r="C58" s="678">
        <v>96</v>
      </c>
      <c r="D58" s="678">
        <v>1500</v>
      </c>
      <c r="E58" s="826" t="s">
        <v>75</v>
      </c>
      <c r="F58" s="823">
        <v>10</v>
      </c>
      <c r="G58" s="682">
        <f t="shared" si="9"/>
        <v>2.3040000000000001E-2</v>
      </c>
      <c r="H58" s="683">
        <f t="shared" si="10"/>
        <v>1.32</v>
      </c>
      <c r="I58" s="709">
        <f t="shared" si="11"/>
        <v>677.23636363636365</v>
      </c>
      <c r="J58" s="685">
        <f t="shared" si="12"/>
        <v>893.95200000000011</v>
      </c>
      <c r="K58" s="686">
        <v>38800</v>
      </c>
      <c r="L58" s="709">
        <f t="shared" si="13"/>
        <v>719.12727272727273</v>
      </c>
      <c r="M58" s="678">
        <f t="shared" si="14"/>
        <v>949.24800000000005</v>
      </c>
      <c r="N58" s="687">
        <v>41200</v>
      </c>
      <c r="O58" s="688">
        <v>88</v>
      </c>
    </row>
    <row r="59" spans="1:15" s="657" customFormat="1" ht="15.75" x14ac:dyDescent="0.25">
      <c r="A59" s="676" t="s">
        <v>73</v>
      </c>
      <c r="B59" s="677">
        <v>16</v>
      </c>
      <c r="C59" s="678">
        <v>96</v>
      </c>
      <c r="D59" s="678">
        <v>2000</v>
      </c>
      <c r="E59" s="826" t="s">
        <v>75</v>
      </c>
      <c r="F59" s="823">
        <v>10</v>
      </c>
      <c r="G59" s="682">
        <f t="shared" si="9"/>
        <v>3.0720000000000001E-2</v>
      </c>
      <c r="H59" s="683">
        <f t="shared" si="10"/>
        <v>1.7599999999999998</v>
      </c>
      <c r="I59" s="709">
        <f t="shared" si="11"/>
        <v>677.23636363636365</v>
      </c>
      <c r="J59" s="685">
        <f t="shared" si="12"/>
        <v>1191.9359999999999</v>
      </c>
      <c r="K59" s="686">
        <v>38800</v>
      </c>
      <c r="L59" s="709">
        <f t="shared" si="13"/>
        <v>719.12727272727284</v>
      </c>
      <c r="M59" s="678">
        <f t="shared" si="14"/>
        <v>1265.664</v>
      </c>
      <c r="N59" s="687">
        <v>41200</v>
      </c>
      <c r="O59" s="688">
        <v>88</v>
      </c>
    </row>
    <row r="60" spans="1:15" s="657" customFormat="1" ht="15.75" x14ac:dyDescent="0.25">
      <c r="A60" s="676" t="s">
        <v>73</v>
      </c>
      <c r="B60" s="677">
        <v>16</v>
      </c>
      <c r="C60" s="678">
        <v>96</v>
      </c>
      <c r="D60" s="678">
        <v>2400</v>
      </c>
      <c r="E60" s="826" t="s">
        <v>75</v>
      </c>
      <c r="F60" s="823">
        <v>10</v>
      </c>
      <c r="G60" s="682">
        <f t="shared" si="9"/>
        <v>3.6864000000000001E-2</v>
      </c>
      <c r="H60" s="683">
        <f t="shared" si="10"/>
        <v>2.1120000000000001</v>
      </c>
      <c r="I60" s="709">
        <f t="shared" si="11"/>
        <v>677.23636363636365</v>
      </c>
      <c r="J60" s="685">
        <f t="shared" si="12"/>
        <v>1430.3232</v>
      </c>
      <c r="K60" s="686">
        <v>38800</v>
      </c>
      <c r="L60" s="709">
        <f t="shared" si="13"/>
        <v>719.12727272727273</v>
      </c>
      <c r="M60" s="678">
        <f t="shared" si="14"/>
        <v>1518.7968000000001</v>
      </c>
      <c r="N60" s="687">
        <v>41200</v>
      </c>
      <c r="O60" s="688">
        <v>88</v>
      </c>
    </row>
    <row r="61" spans="1:15" s="657" customFormat="1" ht="15.75" x14ac:dyDescent="0.25">
      <c r="A61" s="676" t="s">
        <v>73</v>
      </c>
      <c r="B61" s="677">
        <v>16</v>
      </c>
      <c r="C61" s="678">
        <v>96</v>
      </c>
      <c r="D61" s="678">
        <v>2500</v>
      </c>
      <c r="E61" s="826" t="s">
        <v>75</v>
      </c>
      <c r="F61" s="823">
        <v>10</v>
      </c>
      <c r="G61" s="682">
        <f t="shared" si="9"/>
        <v>3.8400000000000004E-2</v>
      </c>
      <c r="H61" s="683">
        <f t="shared" si="10"/>
        <v>2.2000000000000002</v>
      </c>
      <c r="I61" s="709">
        <f t="shared" si="11"/>
        <v>677.23636363636365</v>
      </c>
      <c r="J61" s="685">
        <f t="shared" si="12"/>
        <v>1489.92</v>
      </c>
      <c r="K61" s="686">
        <v>38800</v>
      </c>
      <c r="L61" s="709">
        <f t="shared" si="13"/>
        <v>719.12727272727273</v>
      </c>
      <c r="M61" s="678">
        <f t="shared" si="14"/>
        <v>1582.0800000000002</v>
      </c>
      <c r="N61" s="687">
        <v>41200</v>
      </c>
      <c r="O61" s="688">
        <v>88</v>
      </c>
    </row>
    <row r="62" spans="1:15" s="657" customFormat="1" ht="15.75" x14ac:dyDescent="0.25">
      <c r="A62" s="676" t="s">
        <v>73</v>
      </c>
      <c r="B62" s="677">
        <v>16</v>
      </c>
      <c r="C62" s="678">
        <v>96</v>
      </c>
      <c r="D62" s="678">
        <v>2700</v>
      </c>
      <c r="E62" s="826" t="s">
        <v>75</v>
      </c>
      <c r="F62" s="823">
        <v>10</v>
      </c>
      <c r="G62" s="682">
        <f t="shared" si="9"/>
        <v>4.1472000000000002E-2</v>
      </c>
      <c r="H62" s="683">
        <f t="shared" si="10"/>
        <v>2.3759999999999999</v>
      </c>
      <c r="I62" s="709">
        <f t="shared" si="11"/>
        <v>677.23636363636376</v>
      </c>
      <c r="J62" s="685">
        <f t="shared" si="12"/>
        <v>1609.1136000000001</v>
      </c>
      <c r="K62" s="686">
        <v>38800</v>
      </c>
      <c r="L62" s="709">
        <f t="shared" si="13"/>
        <v>719.12727272727284</v>
      </c>
      <c r="M62" s="678">
        <f t="shared" si="14"/>
        <v>1708.6464000000001</v>
      </c>
      <c r="N62" s="687">
        <v>41200</v>
      </c>
      <c r="O62" s="688">
        <v>88</v>
      </c>
    </row>
    <row r="63" spans="1:15" s="657" customFormat="1" ht="16.5" thickBot="1" x14ac:dyDescent="0.3">
      <c r="A63" s="689" t="s">
        <v>73</v>
      </c>
      <c r="B63" s="747">
        <v>16</v>
      </c>
      <c r="C63" s="748">
        <v>96</v>
      </c>
      <c r="D63" s="748">
        <v>3000</v>
      </c>
      <c r="E63" s="829" t="s">
        <v>75</v>
      </c>
      <c r="F63" s="828">
        <v>10</v>
      </c>
      <c r="G63" s="711">
        <f t="shared" si="9"/>
        <v>4.6080000000000003E-2</v>
      </c>
      <c r="H63" s="712">
        <f t="shared" si="10"/>
        <v>2.64</v>
      </c>
      <c r="I63" s="713">
        <f t="shared" si="11"/>
        <v>677.23636363636365</v>
      </c>
      <c r="J63" s="698">
        <f t="shared" si="12"/>
        <v>1787.9040000000002</v>
      </c>
      <c r="K63" s="699">
        <v>38800</v>
      </c>
      <c r="L63" s="713">
        <f t="shared" si="13"/>
        <v>719.12727272727273</v>
      </c>
      <c r="M63" s="691">
        <f t="shared" si="14"/>
        <v>1898.4960000000001</v>
      </c>
      <c r="N63" s="700">
        <v>41200</v>
      </c>
      <c r="O63" s="714">
        <v>88</v>
      </c>
    </row>
    <row r="64" spans="1:15" s="657" customFormat="1" ht="15.75" x14ac:dyDescent="0.25">
      <c r="A64" s="663" t="s">
        <v>76</v>
      </c>
      <c r="B64" s="702">
        <v>28</v>
      </c>
      <c r="C64" s="703">
        <v>92</v>
      </c>
      <c r="D64" s="703">
        <v>1000</v>
      </c>
      <c r="E64" s="830" t="s">
        <v>74</v>
      </c>
      <c r="F64" s="835">
        <v>1</v>
      </c>
      <c r="G64" s="716">
        <f t="shared" si="9"/>
        <v>2.5760000000000002E-3</v>
      </c>
      <c r="H64" s="717">
        <f t="shared" si="10"/>
        <v>9.1999999999999998E-2</v>
      </c>
      <c r="I64" s="705">
        <f t="shared" si="11"/>
        <v>2170</v>
      </c>
      <c r="J64" s="706">
        <f t="shared" si="12"/>
        <v>199.64000000000001</v>
      </c>
      <c r="K64" s="707">
        <v>77500</v>
      </c>
      <c r="L64" s="718">
        <f t="shared" si="13"/>
        <v>2338</v>
      </c>
      <c r="M64" s="703">
        <f t="shared" si="14"/>
        <v>215.096</v>
      </c>
      <c r="N64" s="708">
        <v>83500</v>
      </c>
      <c r="O64" s="719">
        <v>92</v>
      </c>
    </row>
    <row r="65" spans="1:15" s="657" customFormat="1" ht="15.75" x14ac:dyDescent="0.25">
      <c r="A65" s="676" t="s">
        <v>76</v>
      </c>
      <c r="B65" s="677">
        <v>28</v>
      </c>
      <c r="C65" s="678">
        <v>92</v>
      </c>
      <c r="D65" s="678">
        <v>1200</v>
      </c>
      <c r="E65" s="826" t="s">
        <v>74</v>
      </c>
      <c r="F65" s="823">
        <v>1</v>
      </c>
      <c r="G65" s="682">
        <f t="shared" si="9"/>
        <v>3.0912000000000001E-3</v>
      </c>
      <c r="H65" s="683">
        <f t="shared" si="10"/>
        <v>0.1104</v>
      </c>
      <c r="I65" s="709">
        <f t="shared" si="11"/>
        <v>2170</v>
      </c>
      <c r="J65" s="685">
        <f t="shared" si="12"/>
        <v>239.56800000000001</v>
      </c>
      <c r="K65" s="673">
        <v>77500</v>
      </c>
      <c r="L65" s="684">
        <f t="shared" si="13"/>
        <v>2338</v>
      </c>
      <c r="M65" s="678">
        <f t="shared" si="14"/>
        <v>258.11520000000002</v>
      </c>
      <c r="N65" s="674">
        <v>83500</v>
      </c>
      <c r="O65" s="688">
        <v>92</v>
      </c>
    </row>
    <row r="66" spans="1:15" s="657" customFormat="1" ht="15.75" x14ac:dyDescent="0.25">
      <c r="A66" s="676" t="s">
        <v>76</v>
      </c>
      <c r="B66" s="677">
        <v>28</v>
      </c>
      <c r="C66" s="678">
        <v>92</v>
      </c>
      <c r="D66" s="678">
        <v>1500</v>
      </c>
      <c r="E66" s="826" t="s">
        <v>74</v>
      </c>
      <c r="F66" s="823">
        <v>1</v>
      </c>
      <c r="G66" s="682">
        <f t="shared" si="9"/>
        <v>3.8639999999999998E-3</v>
      </c>
      <c r="H66" s="683">
        <f t="shared" si="10"/>
        <v>0.13800000000000001</v>
      </c>
      <c r="I66" s="709">
        <f t="shared" si="11"/>
        <v>2169.9999999999995</v>
      </c>
      <c r="J66" s="685">
        <f t="shared" si="12"/>
        <v>299.45999999999998</v>
      </c>
      <c r="K66" s="673">
        <v>77500</v>
      </c>
      <c r="L66" s="684">
        <f t="shared" si="13"/>
        <v>2338</v>
      </c>
      <c r="M66" s="678">
        <f t="shared" si="14"/>
        <v>322.64400000000001</v>
      </c>
      <c r="N66" s="674">
        <v>83500</v>
      </c>
      <c r="O66" s="688">
        <v>92</v>
      </c>
    </row>
    <row r="67" spans="1:15" s="657" customFormat="1" ht="15.75" x14ac:dyDescent="0.25">
      <c r="A67" s="676" t="s">
        <v>76</v>
      </c>
      <c r="B67" s="677">
        <v>28</v>
      </c>
      <c r="C67" s="678">
        <v>92</v>
      </c>
      <c r="D67" s="678">
        <v>2000</v>
      </c>
      <c r="E67" s="826" t="s">
        <v>74</v>
      </c>
      <c r="F67" s="823">
        <v>1</v>
      </c>
      <c r="G67" s="682">
        <f t="shared" si="9"/>
        <v>5.1520000000000003E-3</v>
      </c>
      <c r="H67" s="683">
        <f t="shared" si="10"/>
        <v>0.184</v>
      </c>
      <c r="I67" s="709">
        <f t="shared" si="11"/>
        <v>2170</v>
      </c>
      <c r="J67" s="685">
        <f t="shared" si="12"/>
        <v>399.28000000000003</v>
      </c>
      <c r="K67" s="673">
        <v>77500</v>
      </c>
      <c r="L67" s="684">
        <f t="shared" si="13"/>
        <v>2338</v>
      </c>
      <c r="M67" s="678">
        <f t="shared" si="14"/>
        <v>430.19200000000001</v>
      </c>
      <c r="N67" s="674">
        <v>83500</v>
      </c>
      <c r="O67" s="688">
        <v>92</v>
      </c>
    </row>
    <row r="68" spans="1:15" s="657" customFormat="1" ht="15.75" x14ac:dyDescent="0.25">
      <c r="A68" s="676" t="s">
        <v>76</v>
      </c>
      <c r="B68" s="677">
        <v>28</v>
      </c>
      <c r="C68" s="678">
        <v>92</v>
      </c>
      <c r="D68" s="678">
        <v>2300</v>
      </c>
      <c r="E68" s="826" t="s">
        <v>74</v>
      </c>
      <c r="F68" s="823">
        <v>1</v>
      </c>
      <c r="G68" s="682">
        <f t="shared" si="9"/>
        <v>5.9248E-3</v>
      </c>
      <c r="H68" s="683">
        <f t="shared" si="10"/>
        <v>0.21160000000000001</v>
      </c>
      <c r="I68" s="720">
        <f t="shared" si="11"/>
        <v>2170</v>
      </c>
      <c r="J68" s="721">
        <f t="shared" si="12"/>
        <v>459.17200000000003</v>
      </c>
      <c r="K68" s="673">
        <v>77500</v>
      </c>
      <c r="L68" s="722">
        <f t="shared" si="13"/>
        <v>2338</v>
      </c>
      <c r="M68" s="722">
        <f t="shared" si="14"/>
        <v>494.7208</v>
      </c>
      <c r="N68" s="674">
        <v>83500</v>
      </c>
      <c r="O68" s="688">
        <v>92</v>
      </c>
    </row>
    <row r="69" spans="1:15" s="657" customFormat="1" ht="15.75" x14ac:dyDescent="0.25">
      <c r="A69" s="676" t="s">
        <v>76</v>
      </c>
      <c r="B69" s="677">
        <v>28</v>
      </c>
      <c r="C69" s="678">
        <v>92</v>
      </c>
      <c r="D69" s="678">
        <v>2500</v>
      </c>
      <c r="E69" s="826" t="s">
        <v>74</v>
      </c>
      <c r="F69" s="823">
        <v>1</v>
      </c>
      <c r="G69" s="682">
        <f t="shared" si="9"/>
        <v>6.4400000000000004E-3</v>
      </c>
      <c r="H69" s="683">
        <f t="shared" si="10"/>
        <v>0.23</v>
      </c>
      <c r="I69" s="723">
        <f t="shared" si="11"/>
        <v>2170</v>
      </c>
      <c r="J69" s="724">
        <f t="shared" si="12"/>
        <v>499.1</v>
      </c>
      <c r="K69" s="673">
        <v>77500</v>
      </c>
      <c r="L69" s="722">
        <f t="shared" si="13"/>
        <v>2338</v>
      </c>
      <c r="M69" s="725">
        <f t="shared" si="14"/>
        <v>537.74</v>
      </c>
      <c r="N69" s="674">
        <v>83500</v>
      </c>
      <c r="O69" s="688">
        <v>92</v>
      </c>
    </row>
    <row r="70" spans="1:15" s="657" customFormat="1" ht="15.75" x14ac:dyDescent="0.25">
      <c r="A70" s="676" t="s">
        <v>76</v>
      </c>
      <c r="B70" s="677">
        <v>28</v>
      </c>
      <c r="C70" s="678">
        <v>92</v>
      </c>
      <c r="D70" s="678">
        <v>2700</v>
      </c>
      <c r="E70" s="826" t="s">
        <v>74</v>
      </c>
      <c r="F70" s="823">
        <v>1</v>
      </c>
      <c r="G70" s="682">
        <f t="shared" si="9"/>
        <v>6.9551999999999999E-3</v>
      </c>
      <c r="H70" s="683">
        <f t="shared" si="10"/>
        <v>0.24840000000000001</v>
      </c>
      <c r="I70" s="723">
        <f t="shared" si="11"/>
        <v>2170</v>
      </c>
      <c r="J70" s="724">
        <f t="shared" si="12"/>
        <v>539.02800000000002</v>
      </c>
      <c r="K70" s="673">
        <v>77500</v>
      </c>
      <c r="L70" s="722">
        <f t="shared" si="13"/>
        <v>2337.9999999999995</v>
      </c>
      <c r="M70" s="725">
        <f t="shared" si="14"/>
        <v>580.75919999999996</v>
      </c>
      <c r="N70" s="674">
        <v>83500</v>
      </c>
      <c r="O70" s="688">
        <v>92</v>
      </c>
    </row>
    <row r="71" spans="1:15" s="657" customFormat="1" ht="16.5" thickBot="1" x14ac:dyDescent="0.3">
      <c r="A71" s="689" t="s">
        <v>76</v>
      </c>
      <c r="B71" s="747">
        <v>28</v>
      </c>
      <c r="C71" s="748">
        <v>92</v>
      </c>
      <c r="D71" s="748">
        <v>3000</v>
      </c>
      <c r="E71" s="829" t="s">
        <v>74</v>
      </c>
      <c r="F71" s="824">
        <v>1</v>
      </c>
      <c r="G71" s="695">
        <f t="shared" si="9"/>
        <v>7.7279999999999996E-3</v>
      </c>
      <c r="H71" s="696">
        <f t="shared" si="10"/>
        <v>0.27600000000000002</v>
      </c>
      <c r="I71" s="726">
        <f t="shared" si="11"/>
        <v>2169.9999999999995</v>
      </c>
      <c r="J71" s="727">
        <f t="shared" si="12"/>
        <v>598.91999999999996</v>
      </c>
      <c r="K71" s="728">
        <v>77500</v>
      </c>
      <c r="L71" s="729">
        <f t="shared" si="13"/>
        <v>2338</v>
      </c>
      <c r="M71" s="730">
        <f t="shared" si="14"/>
        <v>645.28800000000001</v>
      </c>
      <c r="N71" s="731">
        <v>83500</v>
      </c>
      <c r="O71" s="701">
        <v>92</v>
      </c>
    </row>
    <row r="72" spans="1:15" s="657" customFormat="1" ht="15.75" x14ac:dyDescent="0.25">
      <c r="A72" s="663" t="s">
        <v>76</v>
      </c>
      <c r="B72" s="702">
        <v>28</v>
      </c>
      <c r="C72" s="703">
        <v>92</v>
      </c>
      <c r="D72" s="703">
        <v>1000</v>
      </c>
      <c r="E72" s="830" t="s">
        <v>75</v>
      </c>
      <c r="F72" s="822">
        <v>1</v>
      </c>
      <c r="G72" s="669">
        <f t="shared" si="9"/>
        <v>2.5760000000000002E-3</v>
      </c>
      <c r="H72" s="670">
        <f t="shared" si="10"/>
        <v>9.1999999999999998E-2</v>
      </c>
      <c r="I72" s="722">
        <f t="shared" si="11"/>
        <v>1072.4000000000001</v>
      </c>
      <c r="J72" s="721">
        <f t="shared" si="12"/>
        <v>98.660800000000009</v>
      </c>
      <c r="K72" s="732">
        <v>38300</v>
      </c>
      <c r="L72" s="733">
        <f t="shared" si="13"/>
        <v>1153.6000000000001</v>
      </c>
      <c r="M72" s="734">
        <f t="shared" si="14"/>
        <v>106.13120000000001</v>
      </c>
      <c r="N72" s="735">
        <v>41200</v>
      </c>
      <c r="O72" s="675">
        <v>92</v>
      </c>
    </row>
    <row r="73" spans="1:15" s="657" customFormat="1" ht="15.75" x14ac:dyDescent="0.25">
      <c r="A73" s="663" t="s">
        <v>76</v>
      </c>
      <c r="B73" s="677">
        <v>28</v>
      </c>
      <c r="C73" s="678">
        <v>92</v>
      </c>
      <c r="D73" s="678">
        <v>1200</v>
      </c>
      <c r="E73" s="826" t="s">
        <v>75</v>
      </c>
      <c r="F73" s="823">
        <v>1</v>
      </c>
      <c r="G73" s="682">
        <f t="shared" si="9"/>
        <v>3.0912000000000001E-3</v>
      </c>
      <c r="H73" s="683">
        <f t="shared" si="10"/>
        <v>0.1104</v>
      </c>
      <c r="I73" s="725">
        <f t="shared" si="11"/>
        <v>1072.4000000000001</v>
      </c>
      <c r="J73" s="724">
        <f t="shared" si="12"/>
        <v>118.39296</v>
      </c>
      <c r="K73" s="732">
        <v>38300</v>
      </c>
      <c r="L73" s="720">
        <f t="shared" si="13"/>
        <v>1153.6000000000001</v>
      </c>
      <c r="M73" s="725">
        <f t="shared" si="14"/>
        <v>127.35744000000001</v>
      </c>
      <c r="N73" s="736">
        <v>41200</v>
      </c>
      <c r="O73" s="688">
        <v>92</v>
      </c>
    </row>
    <row r="74" spans="1:15" s="657" customFormat="1" ht="15.75" x14ac:dyDescent="0.25">
      <c r="A74" s="663" t="s">
        <v>76</v>
      </c>
      <c r="B74" s="677">
        <v>28</v>
      </c>
      <c r="C74" s="678">
        <v>92</v>
      </c>
      <c r="D74" s="678">
        <v>1500</v>
      </c>
      <c r="E74" s="826" t="s">
        <v>75</v>
      </c>
      <c r="F74" s="823">
        <v>1</v>
      </c>
      <c r="G74" s="682">
        <f t="shared" si="9"/>
        <v>3.8639999999999998E-3</v>
      </c>
      <c r="H74" s="683">
        <f t="shared" si="10"/>
        <v>0.13800000000000001</v>
      </c>
      <c r="I74" s="725">
        <f t="shared" si="11"/>
        <v>1072.3999999999999</v>
      </c>
      <c r="J74" s="724">
        <f t="shared" si="12"/>
        <v>147.99119999999999</v>
      </c>
      <c r="K74" s="732">
        <v>38300</v>
      </c>
      <c r="L74" s="720">
        <f t="shared" si="13"/>
        <v>1153.5999999999999</v>
      </c>
      <c r="M74" s="725">
        <f t="shared" si="14"/>
        <v>159.1968</v>
      </c>
      <c r="N74" s="736">
        <v>41200</v>
      </c>
      <c r="O74" s="688">
        <v>92</v>
      </c>
    </row>
    <row r="75" spans="1:15" s="657" customFormat="1" ht="15.75" x14ac:dyDescent="0.25">
      <c r="A75" s="663" t="s">
        <v>76</v>
      </c>
      <c r="B75" s="677">
        <v>28</v>
      </c>
      <c r="C75" s="678">
        <v>92</v>
      </c>
      <c r="D75" s="678">
        <v>2000</v>
      </c>
      <c r="E75" s="826" t="s">
        <v>75</v>
      </c>
      <c r="F75" s="823">
        <v>1</v>
      </c>
      <c r="G75" s="682">
        <f t="shared" si="9"/>
        <v>5.1520000000000003E-3</v>
      </c>
      <c r="H75" s="683">
        <f t="shared" si="10"/>
        <v>0.184</v>
      </c>
      <c r="I75" s="725">
        <f t="shared" si="11"/>
        <v>1072.4000000000001</v>
      </c>
      <c r="J75" s="724">
        <f t="shared" si="12"/>
        <v>197.32160000000002</v>
      </c>
      <c r="K75" s="732">
        <v>38300</v>
      </c>
      <c r="L75" s="720">
        <f t="shared" si="13"/>
        <v>1153.6000000000001</v>
      </c>
      <c r="M75" s="725">
        <f t="shared" si="14"/>
        <v>212.26240000000001</v>
      </c>
      <c r="N75" s="736">
        <v>41200</v>
      </c>
      <c r="O75" s="688">
        <v>92</v>
      </c>
    </row>
    <row r="76" spans="1:15" s="657" customFormat="1" ht="15.75" x14ac:dyDescent="0.25">
      <c r="A76" s="663" t="s">
        <v>76</v>
      </c>
      <c r="B76" s="677">
        <v>28</v>
      </c>
      <c r="C76" s="678">
        <v>92</v>
      </c>
      <c r="D76" s="678">
        <v>2400</v>
      </c>
      <c r="E76" s="826" t="s">
        <v>75</v>
      </c>
      <c r="F76" s="823">
        <v>1</v>
      </c>
      <c r="G76" s="682">
        <f t="shared" si="9"/>
        <v>6.1824000000000002E-3</v>
      </c>
      <c r="H76" s="683">
        <f t="shared" si="10"/>
        <v>0.2208</v>
      </c>
      <c r="I76" s="725">
        <f t="shared" si="11"/>
        <v>1072.4000000000001</v>
      </c>
      <c r="J76" s="724">
        <f t="shared" si="12"/>
        <v>236.78592</v>
      </c>
      <c r="K76" s="732">
        <v>38300</v>
      </c>
      <c r="L76" s="720">
        <f t="shared" si="13"/>
        <v>1153.6000000000001</v>
      </c>
      <c r="M76" s="725">
        <f t="shared" si="14"/>
        <v>254.71488000000002</v>
      </c>
      <c r="N76" s="736">
        <v>41200</v>
      </c>
      <c r="O76" s="688">
        <v>92</v>
      </c>
    </row>
    <row r="77" spans="1:15" s="657" customFormat="1" ht="15.75" x14ac:dyDescent="0.25">
      <c r="A77" s="663" t="s">
        <v>76</v>
      </c>
      <c r="B77" s="677">
        <v>28</v>
      </c>
      <c r="C77" s="678">
        <v>92</v>
      </c>
      <c r="D77" s="678">
        <v>2500</v>
      </c>
      <c r="E77" s="826" t="s">
        <v>75</v>
      </c>
      <c r="F77" s="823">
        <v>1</v>
      </c>
      <c r="G77" s="682">
        <f t="shared" si="9"/>
        <v>6.4400000000000004E-3</v>
      </c>
      <c r="H77" s="683">
        <f t="shared" si="10"/>
        <v>0.23</v>
      </c>
      <c r="I77" s="725">
        <f t="shared" si="11"/>
        <v>1072.4000000000001</v>
      </c>
      <c r="J77" s="724">
        <f t="shared" si="12"/>
        <v>246.65200000000002</v>
      </c>
      <c r="K77" s="732">
        <v>38300</v>
      </c>
      <c r="L77" s="720">
        <f t="shared" si="13"/>
        <v>1153.6000000000001</v>
      </c>
      <c r="M77" s="725">
        <f t="shared" si="14"/>
        <v>265.32800000000003</v>
      </c>
      <c r="N77" s="736">
        <v>41200</v>
      </c>
      <c r="O77" s="688">
        <v>92</v>
      </c>
    </row>
    <row r="78" spans="1:15" s="657" customFormat="1" ht="15.75" x14ac:dyDescent="0.25">
      <c r="A78" s="663" t="s">
        <v>76</v>
      </c>
      <c r="B78" s="677">
        <v>28</v>
      </c>
      <c r="C78" s="678">
        <v>92</v>
      </c>
      <c r="D78" s="678">
        <v>2700</v>
      </c>
      <c r="E78" s="826" t="s">
        <v>75</v>
      </c>
      <c r="F78" s="823">
        <v>1</v>
      </c>
      <c r="G78" s="682">
        <f t="shared" si="9"/>
        <v>6.9551999999999999E-3</v>
      </c>
      <c r="H78" s="683">
        <f t="shared" si="10"/>
        <v>0.24840000000000001</v>
      </c>
      <c r="I78" s="725">
        <f t="shared" si="11"/>
        <v>1072.4000000000001</v>
      </c>
      <c r="J78" s="724">
        <f t="shared" si="12"/>
        <v>266.38416000000001</v>
      </c>
      <c r="K78" s="732">
        <v>38300</v>
      </c>
      <c r="L78" s="720">
        <f t="shared" si="13"/>
        <v>1153.5999999999999</v>
      </c>
      <c r="M78" s="725">
        <f t="shared" si="14"/>
        <v>286.55423999999999</v>
      </c>
      <c r="N78" s="736">
        <v>41200</v>
      </c>
      <c r="O78" s="688">
        <v>92</v>
      </c>
    </row>
    <row r="79" spans="1:15" s="657" customFormat="1" ht="16.5" thickBot="1" x14ac:dyDescent="0.3">
      <c r="A79" s="737" t="s">
        <v>76</v>
      </c>
      <c r="B79" s="690">
        <v>28</v>
      </c>
      <c r="C79" s="691">
        <v>92</v>
      </c>
      <c r="D79" s="691">
        <v>3000</v>
      </c>
      <c r="E79" s="827" t="s">
        <v>75</v>
      </c>
      <c r="F79" s="824">
        <v>1</v>
      </c>
      <c r="G79" s="695">
        <f t="shared" si="9"/>
        <v>7.7279999999999996E-3</v>
      </c>
      <c r="H79" s="696">
        <f t="shared" si="10"/>
        <v>0.27600000000000002</v>
      </c>
      <c r="I79" s="730">
        <f t="shared" si="11"/>
        <v>1072.3999999999999</v>
      </c>
      <c r="J79" s="727">
        <f t="shared" si="12"/>
        <v>295.98239999999998</v>
      </c>
      <c r="K79" s="738">
        <v>38300</v>
      </c>
      <c r="L79" s="739">
        <f t="shared" si="13"/>
        <v>1153.5999999999999</v>
      </c>
      <c r="M79" s="730">
        <f t="shared" si="14"/>
        <v>318.39359999999999</v>
      </c>
      <c r="N79" s="740">
        <v>41200</v>
      </c>
      <c r="O79" s="701">
        <v>92</v>
      </c>
    </row>
    <row r="80" spans="1:15" x14ac:dyDescent="0.25">
      <c r="A80" s="646"/>
      <c r="B80" s="646"/>
      <c r="C80" s="646"/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</row>
    <row r="81" spans="1:15" x14ac:dyDescent="0.25">
      <c r="A81" s="646"/>
      <c r="B81" s="646"/>
      <c r="C81" s="646"/>
      <c r="D81" s="646"/>
      <c r="E81" s="646"/>
      <c r="F81" s="646"/>
      <c r="G81" s="646"/>
      <c r="H81" s="646"/>
      <c r="I81" s="646"/>
      <c r="J81" s="646"/>
      <c r="K81" s="646"/>
      <c r="L81" s="646"/>
      <c r="M81" s="646"/>
      <c r="N81" s="646"/>
    </row>
    <row r="82" spans="1:15" ht="15.75" thickBot="1" x14ac:dyDescent="0.3">
      <c r="A82" s="646"/>
      <c r="B82" s="646"/>
      <c r="C82" s="646"/>
      <c r="D82" s="646"/>
      <c r="E82" s="646"/>
      <c r="F82" s="646"/>
      <c r="G82" s="646"/>
      <c r="H82" s="646"/>
      <c r="I82" s="646"/>
      <c r="J82" s="646"/>
      <c r="K82" s="646"/>
      <c r="L82" s="646"/>
      <c r="M82" s="646"/>
      <c r="N82" s="646"/>
    </row>
    <row r="83" spans="1:15" ht="29.25" thickBot="1" x14ac:dyDescent="0.5">
      <c r="A83" s="1408" t="s">
        <v>77</v>
      </c>
      <c r="B83" s="1409"/>
      <c r="C83" s="1409"/>
      <c r="D83" s="1409"/>
      <c r="E83" s="1409"/>
      <c r="F83" s="1409"/>
      <c r="G83" s="1409"/>
      <c r="H83" s="1409"/>
      <c r="I83" s="1409"/>
      <c r="J83" s="1409"/>
      <c r="K83" s="1409"/>
      <c r="L83" s="1409"/>
      <c r="M83" s="1409"/>
      <c r="N83" s="1409"/>
      <c r="O83" s="1410"/>
    </row>
    <row r="84" spans="1:15" s="657" customFormat="1" ht="31.15" customHeight="1" x14ac:dyDescent="0.25">
      <c r="A84" s="1411" t="s">
        <v>1</v>
      </c>
      <c r="B84" s="654" t="s">
        <v>2</v>
      </c>
      <c r="C84" s="655" t="s">
        <v>3</v>
      </c>
      <c r="D84" s="655" t="s">
        <v>4</v>
      </c>
      <c r="E84" s="1413" t="s">
        <v>5</v>
      </c>
      <c r="F84" s="1415" t="s">
        <v>132</v>
      </c>
      <c r="G84" s="1415"/>
      <c r="H84" s="1415"/>
      <c r="I84" s="1417" t="s">
        <v>19</v>
      </c>
      <c r="J84" s="1416" t="s">
        <v>133</v>
      </c>
      <c r="K84" s="1416"/>
      <c r="L84" s="1417" t="s">
        <v>19</v>
      </c>
      <c r="M84" s="1415" t="s">
        <v>134</v>
      </c>
      <c r="N84" s="1415"/>
      <c r="O84" s="1406" t="s">
        <v>20</v>
      </c>
    </row>
    <row r="85" spans="1:15" s="657" customFormat="1" ht="32.25" thickBot="1" x14ac:dyDescent="0.3">
      <c r="A85" s="1420"/>
      <c r="B85" s="658" t="s">
        <v>8</v>
      </c>
      <c r="C85" s="659" t="s">
        <v>8</v>
      </c>
      <c r="D85" s="659" t="s">
        <v>8</v>
      </c>
      <c r="E85" s="1421"/>
      <c r="F85" s="660" t="s">
        <v>9</v>
      </c>
      <c r="G85" s="661" t="s">
        <v>10</v>
      </c>
      <c r="H85" s="661" t="s">
        <v>23</v>
      </c>
      <c r="I85" s="1422"/>
      <c r="J85" s="662" t="s">
        <v>24</v>
      </c>
      <c r="K85" s="662" t="s">
        <v>13</v>
      </c>
      <c r="L85" s="1422"/>
      <c r="M85" s="660" t="s">
        <v>24</v>
      </c>
      <c r="N85" s="660" t="s">
        <v>13</v>
      </c>
      <c r="O85" s="1407"/>
    </row>
    <row r="86" spans="1:15" s="657" customFormat="1" ht="15.75" x14ac:dyDescent="0.25">
      <c r="A86" s="741" t="s">
        <v>78</v>
      </c>
      <c r="B86" s="664">
        <v>15</v>
      </c>
      <c r="C86" s="665">
        <v>96</v>
      </c>
      <c r="D86" s="666">
        <v>1000</v>
      </c>
      <c r="E86" s="667" t="s">
        <v>135</v>
      </c>
      <c r="F86" s="668">
        <v>10</v>
      </c>
      <c r="G86" s="669">
        <f t="shared" ref="G86:G137" si="15">B86*C86*D86/1000000000*F86</f>
        <v>1.4400000000000001E-2</v>
      </c>
      <c r="H86" s="670">
        <f t="shared" ref="H86:H137" si="16">D86*O86/1000000*F86</f>
        <v>0.87999999999999989</v>
      </c>
      <c r="I86" s="742">
        <f t="shared" ref="I86:I93" si="17">J86/H86</f>
        <v>1657.636363636364</v>
      </c>
      <c r="J86" s="672">
        <f t="shared" ref="J86:J93" si="18">K86*G86</f>
        <v>1458.72</v>
      </c>
      <c r="K86" s="673">
        <v>101300</v>
      </c>
      <c r="L86" s="742">
        <f t="shared" ref="L86:L137" si="19">M86/H86</f>
        <v>2550.7636363636366</v>
      </c>
      <c r="M86" s="665">
        <f t="shared" ref="M86:M137" si="20">G86*N86</f>
        <v>2244.672</v>
      </c>
      <c r="N86" s="674">
        <v>155880</v>
      </c>
      <c r="O86" s="675">
        <v>88</v>
      </c>
    </row>
    <row r="87" spans="1:15" s="657" customFormat="1" ht="15.75" x14ac:dyDescent="0.25">
      <c r="A87" s="741" t="s">
        <v>78</v>
      </c>
      <c r="B87" s="664">
        <v>15</v>
      </c>
      <c r="C87" s="678">
        <v>96</v>
      </c>
      <c r="D87" s="679">
        <v>1300</v>
      </c>
      <c r="E87" s="667" t="s">
        <v>135</v>
      </c>
      <c r="F87" s="668">
        <v>10</v>
      </c>
      <c r="G87" s="682">
        <f t="shared" si="15"/>
        <v>1.8720000000000001E-2</v>
      </c>
      <c r="H87" s="683">
        <f t="shared" si="16"/>
        <v>1.1440000000000001</v>
      </c>
      <c r="I87" s="709">
        <f t="shared" si="17"/>
        <v>1657.6363636363635</v>
      </c>
      <c r="J87" s="685">
        <f t="shared" si="18"/>
        <v>1896.336</v>
      </c>
      <c r="K87" s="673">
        <v>101300</v>
      </c>
      <c r="L87" s="709">
        <f t="shared" si="19"/>
        <v>2550.7636363636361</v>
      </c>
      <c r="M87" s="678">
        <f t="shared" si="20"/>
        <v>2918.0736000000002</v>
      </c>
      <c r="N87" s="674">
        <v>155880</v>
      </c>
      <c r="O87" s="688">
        <v>88</v>
      </c>
    </row>
    <row r="88" spans="1:15" s="657" customFormat="1" ht="15.75" x14ac:dyDescent="0.25">
      <c r="A88" s="741" t="s">
        <v>78</v>
      </c>
      <c r="B88" s="664">
        <v>15</v>
      </c>
      <c r="C88" s="678">
        <v>96</v>
      </c>
      <c r="D88" s="679">
        <v>1500</v>
      </c>
      <c r="E88" s="667" t="s">
        <v>135</v>
      </c>
      <c r="F88" s="668">
        <v>10</v>
      </c>
      <c r="G88" s="682">
        <f t="shared" si="15"/>
        <v>2.1600000000000001E-2</v>
      </c>
      <c r="H88" s="683">
        <f t="shared" si="16"/>
        <v>1.32</v>
      </c>
      <c r="I88" s="709">
        <f t="shared" si="17"/>
        <v>1657.6363636363635</v>
      </c>
      <c r="J88" s="685">
        <f t="shared" si="18"/>
        <v>2188.08</v>
      </c>
      <c r="K88" s="673">
        <v>101300</v>
      </c>
      <c r="L88" s="709">
        <f t="shared" si="19"/>
        <v>2550.7636363636366</v>
      </c>
      <c r="M88" s="678">
        <f t="shared" si="20"/>
        <v>3367.0080000000003</v>
      </c>
      <c r="N88" s="674">
        <v>155880</v>
      </c>
      <c r="O88" s="688">
        <v>88</v>
      </c>
    </row>
    <row r="89" spans="1:15" s="657" customFormat="1" ht="15.75" x14ac:dyDescent="0.25">
      <c r="A89" s="741" t="s">
        <v>78</v>
      </c>
      <c r="B89" s="664">
        <v>15</v>
      </c>
      <c r="C89" s="678">
        <v>96</v>
      </c>
      <c r="D89" s="679">
        <v>1600</v>
      </c>
      <c r="E89" s="667" t="s">
        <v>135</v>
      </c>
      <c r="F89" s="668">
        <v>10</v>
      </c>
      <c r="G89" s="682">
        <f t="shared" si="15"/>
        <v>2.3040000000000001E-2</v>
      </c>
      <c r="H89" s="683">
        <f t="shared" si="16"/>
        <v>1.4080000000000001</v>
      </c>
      <c r="I89" s="709">
        <f t="shared" si="17"/>
        <v>1657.6363636363637</v>
      </c>
      <c r="J89" s="685">
        <f t="shared" si="18"/>
        <v>2333.9520000000002</v>
      </c>
      <c r="K89" s="673">
        <v>101300</v>
      </c>
      <c r="L89" s="709">
        <f t="shared" si="19"/>
        <v>2550.7636363636361</v>
      </c>
      <c r="M89" s="678">
        <f t="shared" si="20"/>
        <v>3591.4752000000003</v>
      </c>
      <c r="N89" s="674">
        <v>155880</v>
      </c>
      <c r="O89" s="688">
        <v>88</v>
      </c>
    </row>
    <row r="90" spans="1:15" s="657" customFormat="1" ht="15.75" x14ac:dyDescent="0.25">
      <c r="A90" s="741" t="s">
        <v>78</v>
      </c>
      <c r="B90" s="664">
        <v>15</v>
      </c>
      <c r="C90" s="678">
        <v>96</v>
      </c>
      <c r="D90" s="679">
        <v>1700</v>
      </c>
      <c r="E90" s="667" t="s">
        <v>135</v>
      </c>
      <c r="F90" s="668">
        <v>10</v>
      </c>
      <c r="G90" s="682">
        <f t="shared" si="15"/>
        <v>2.4480000000000002E-2</v>
      </c>
      <c r="H90" s="683">
        <f t="shared" si="16"/>
        <v>1.496</v>
      </c>
      <c r="I90" s="709">
        <f t="shared" si="17"/>
        <v>1657.6363636363637</v>
      </c>
      <c r="J90" s="685">
        <f t="shared" si="18"/>
        <v>2479.8240000000001</v>
      </c>
      <c r="K90" s="673">
        <v>101300</v>
      </c>
      <c r="L90" s="709">
        <f t="shared" si="19"/>
        <v>2550.7636363636366</v>
      </c>
      <c r="M90" s="678">
        <f t="shared" si="20"/>
        <v>3815.9424000000004</v>
      </c>
      <c r="N90" s="674">
        <v>155880</v>
      </c>
      <c r="O90" s="688">
        <v>88</v>
      </c>
    </row>
    <row r="91" spans="1:15" s="657" customFormat="1" ht="15.75" x14ac:dyDescent="0.25">
      <c r="A91" s="741" t="s">
        <v>78</v>
      </c>
      <c r="B91" s="664">
        <v>15</v>
      </c>
      <c r="C91" s="678">
        <v>96</v>
      </c>
      <c r="D91" s="679">
        <v>1800</v>
      </c>
      <c r="E91" s="667" t="s">
        <v>135</v>
      </c>
      <c r="F91" s="668">
        <v>10</v>
      </c>
      <c r="G91" s="682">
        <f t="shared" si="15"/>
        <v>2.5920000000000002E-2</v>
      </c>
      <c r="H91" s="683">
        <f t="shared" si="16"/>
        <v>1.5840000000000001</v>
      </c>
      <c r="I91" s="709">
        <f t="shared" si="17"/>
        <v>1657.6363636363637</v>
      </c>
      <c r="J91" s="685">
        <f t="shared" si="18"/>
        <v>2625.6960000000004</v>
      </c>
      <c r="K91" s="673">
        <v>101300</v>
      </c>
      <c r="L91" s="709">
        <f t="shared" si="19"/>
        <v>2550.7636363636366</v>
      </c>
      <c r="M91" s="678">
        <f t="shared" si="20"/>
        <v>4040.4096000000004</v>
      </c>
      <c r="N91" s="674">
        <v>155880</v>
      </c>
      <c r="O91" s="688">
        <v>88</v>
      </c>
    </row>
    <row r="92" spans="1:15" s="657" customFormat="1" ht="15.75" x14ac:dyDescent="0.25">
      <c r="A92" s="741" t="s">
        <v>78</v>
      </c>
      <c r="B92" s="664">
        <v>15</v>
      </c>
      <c r="C92" s="678">
        <v>96</v>
      </c>
      <c r="D92" s="679">
        <v>2000</v>
      </c>
      <c r="E92" s="667" t="s">
        <v>135</v>
      </c>
      <c r="F92" s="668">
        <v>10</v>
      </c>
      <c r="G92" s="682">
        <f t="shared" si="15"/>
        <v>2.8800000000000003E-2</v>
      </c>
      <c r="H92" s="683">
        <f t="shared" si="16"/>
        <v>1.7599999999999998</v>
      </c>
      <c r="I92" s="709">
        <f t="shared" si="17"/>
        <v>1657.636363636364</v>
      </c>
      <c r="J92" s="685">
        <f t="shared" si="18"/>
        <v>2917.44</v>
      </c>
      <c r="K92" s="673">
        <v>101300</v>
      </c>
      <c r="L92" s="709">
        <f t="shared" si="19"/>
        <v>2550.7636363636366</v>
      </c>
      <c r="M92" s="678">
        <f t="shared" si="20"/>
        <v>4489.3440000000001</v>
      </c>
      <c r="N92" s="674">
        <v>155880</v>
      </c>
      <c r="O92" s="688">
        <v>88</v>
      </c>
    </row>
    <row r="93" spans="1:15" s="657" customFormat="1" ht="15.75" x14ac:dyDescent="0.25">
      <c r="A93" s="741" t="s">
        <v>78</v>
      </c>
      <c r="B93" s="677">
        <v>15</v>
      </c>
      <c r="C93" s="678">
        <v>96</v>
      </c>
      <c r="D93" s="679">
        <v>2200</v>
      </c>
      <c r="E93" s="680" t="s">
        <v>135</v>
      </c>
      <c r="F93" s="668">
        <v>10</v>
      </c>
      <c r="G93" s="682">
        <f t="shared" si="15"/>
        <v>3.168E-2</v>
      </c>
      <c r="H93" s="683">
        <f t="shared" si="16"/>
        <v>1.9359999999999999</v>
      </c>
      <c r="I93" s="709">
        <f t="shared" si="17"/>
        <v>1657.6363636363637</v>
      </c>
      <c r="J93" s="685">
        <f t="shared" si="18"/>
        <v>3209.1840000000002</v>
      </c>
      <c r="K93" s="673">
        <v>101300</v>
      </c>
      <c r="L93" s="709">
        <f t="shared" si="19"/>
        <v>2550.7636363636366</v>
      </c>
      <c r="M93" s="678">
        <f t="shared" si="20"/>
        <v>4938.2784000000001</v>
      </c>
      <c r="N93" s="674">
        <v>155880</v>
      </c>
      <c r="O93" s="688">
        <v>88</v>
      </c>
    </row>
    <row r="94" spans="1:15" s="657" customFormat="1" ht="15.75" x14ac:dyDescent="0.25">
      <c r="A94" s="741" t="s">
        <v>78</v>
      </c>
      <c r="B94" s="677">
        <v>15</v>
      </c>
      <c r="C94" s="678">
        <v>96</v>
      </c>
      <c r="D94" s="679">
        <v>2300</v>
      </c>
      <c r="E94" s="680" t="s">
        <v>135</v>
      </c>
      <c r="F94" s="668">
        <v>10</v>
      </c>
      <c r="G94" s="682">
        <f t="shared" si="15"/>
        <v>3.3119999999999997E-2</v>
      </c>
      <c r="H94" s="683">
        <f t="shared" si="16"/>
        <v>2.024</v>
      </c>
      <c r="I94" s="709">
        <f>J94/H94</f>
        <v>1657.6363636363635</v>
      </c>
      <c r="J94" s="685">
        <f>K94*G94</f>
        <v>3355.0559999999996</v>
      </c>
      <c r="K94" s="673">
        <v>101300</v>
      </c>
      <c r="L94" s="709">
        <f t="shared" si="19"/>
        <v>2550.7636363636361</v>
      </c>
      <c r="M94" s="678">
        <f t="shared" si="20"/>
        <v>5162.7455999999993</v>
      </c>
      <c r="N94" s="674">
        <v>155880</v>
      </c>
      <c r="O94" s="688">
        <v>88</v>
      </c>
    </row>
    <row r="95" spans="1:15" s="657" customFormat="1" ht="15.75" x14ac:dyDescent="0.25">
      <c r="A95" s="741" t="s">
        <v>78</v>
      </c>
      <c r="B95" s="677">
        <v>15</v>
      </c>
      <c r="C95" s="678">
        <v>96</v>
      </c>
      <c r="D95" s="679">
        <v>2400</v>
      </c>
      <c r="E95" s="680" t="s">
        <v>135</v>
      </c>
      <c r="F95" s="668">
        <v>10</v>
      </c>
      <c r="G95" s="682">
        <f t="shared" si="15"/>
        <v>3.456E-2</v>
      </c>
      <c r="H95" s="683">
        <f t="shared" si="16"/>
        <v>2.1120000000000001</v>
      </c>
      <c r="I95" s="709">
        <f t="shared" ref="I95:I107" si="21">J95/H95</f>
        <v>1657.6363636363635</v>
      </c>
      <c r="J95" s="685">
        <f t="shared" ref="J95:J107" si="22">K95*G95</f>
        <v>3500.9279999999999</v>
      </c>
      <c r="K95" s="673">
        <v>101300</v>
      </c>
      <c r="L95" s="709">
        <f t="shared" si="19"/>
        <v>2550.7636363636366</v>
      </c>
      <c r="M95" s="678">
        <f t="shared" si="20"/>
        <v>5387.2128000000002</v>
      </c>
      <c r="N95" s="674">
        <v>155880</v>
      </c>
      <c r="O95" s="688">
        <v>88</v>
      </c>
    </row>
    <row r="96" spans="1:15" s="657" customFormat="1" ht="15.75" x14ac:dyDescent="0.25">
      <c r="A96" s="741" t="s">
        <v>78</v>
      </c>
      <c r="B96" s="677">
        <v>15</v>
      </c>
      <c r="C96" s="678">
        <v>96</v>
      </c>
      <c r="D96" s="679">
        <v>2500</v>
      </c>
      <c r="E96" s="680" t="s">
        <v>135</v>
      </c>
      <c r="F96" s="668">
        <v>10</v>
      </c>
      <c r="G96" s="682">
        <f t="shared" si="15"/>
        <v>3.5999999999999997E-2</v>
      </c>
      <c r="H96" s="683">
        <f t="shared" si="16"/>
        <v>2.2000000000000002</v>
      </c>
      <c r="I96" s="709">
        <f t="shared" si="21"/>
        <v>1657.6363636363633</v>
      </c>
      <c r="J96" s="685">
        <f t="shared" si="22"/>
        <v>3646.7999999999997</v>
      </c>
      <c r="K96" s="673">
        <v>101300</v>
      </c>
      <c r="L96" s="709">
        <f t="shared" si="19"/>
        <v>2550.7636363636357</v>
      </c>
      <c r="M96" s="678">
        <f t="shared" si="20"/>
        <v>5611.6799999999994</v>
      </c>
      <c r="N96" s="674">
        <v>155880</v>
      </c>
      <c r="O96" s="688">
        <v>88</v>
      </c>
    </row>
    <row r="97" spans="1:15" s="657" customFormat="1" ht="15.75" x14ac:dyDescent="0.25">
      <c r="A97" s="741" t="s">
        <v>78</v>
      </c>
      <c r="B97" s="677">
        <v>15</v>
      </c>
      <c r="C97" s="678">
        <v>96</v>
      </c>
      <c r="D97" s="679">
        <v>2800</v>
      </c>
      <c r="E97" s="680" t="s">
        <v>135</v>
      </c>
      <c r="F97" s="668">
        <v>10</v>
      </c>
      <c r="G97" s="682">
        <f t="shared" si="15"/>
        <v>4.0320000000000002E-2</v>
      </c>
      <c r="H97" s="683">
        <f t="shared" si="16"/>
        <v>2.464</v>
      </c>
      <c r="I97" s="709">
        <f t="shared" si="21"/>
        <v>1657.6363636363637</v>
      </c>
      <c r="J97" s="685">
        <f t="shared" si="22"/>
        <v>4084.4160000000002</v>
      </c>
      <c r="K97" s="673">
        <v>101300</v>
      </c>
      <c r="L97" s="709">
        <f t="shared" si="19"/>
        <v>2550.7636363636366</v>
      </c>
      <c r="M97" s="678">
        <f t="shared" si="20"/>
        <v>6285.0816000000004</v>
      </c>
      <c r="N97" s="674">
        <v>155880</v>
      </c>
      <c r="O97" s="688">
        <v>88</v>
      </c>
    </row>
    <row r="98" spans="1:15" s="657" customFormat="1" ht="15.75" x14ac:dyDescent="0.25">
      <c r="A98" s="741" t="s">
        <v>78</v>
      </c>
      <c r="B98" s="677">
        <v>15</v>
      </c>
      <c r="C98" s="678">
        <v>96</v>
      </c>
      <c r="D98" s="679">
        <v>2900</v>
      </c>
      <c r="E98" s="680" t="s">
        <v>135</v>
      </c>
      <c r="F98" s="668">
        <v>10</v>
      </c>
      <c r="G98" s="682">
        <f t="shared" si="15"/>
        <v>4.1759999999999999E-2</v>
      </c>
      <c r="H98" s="683">
        <f t="shared" si="16"/>
        <v>2.5519999999999996</v>
      </c>
      <c r="I98" s="709">
        <f t="shared" si="21"/>
        <v>1657.6363636363637</v>
      </c>
      <c r="J98" s="685">
        <f t="shared" si="22"/>
        <v>4230.2879999999996</v>
      </c>
      <c r="K98" s="673">
        <v>101300</v>
      </c>
      <c r="L98" s="709">
        <f t="shared" si="19"/>
        <v>2550.7636363636366</v>
      </c>
      <c r="M98" s="678">
        <f t="shared" si="20"/>
        <v>6509.5487999999996</v>
      </c>
      <c r="N98" s="674">
        <v>155880</v>
      </c>
      <c r="O98" s="688">
        <v>88</v>
      </c>
    </row>
    <row r="99" spans="1:15" s="657" customFormat="1" ht="16.5" thickBot="1" x14ac:dyDescent="0.3">
      <c r="A99" s="743" t="s">
        <v>78</v>
      </c>
      <c r="B99" s="690">
        <v>15</v>
      </c>
      <c r="C99" s="691">
        <v>96</v>
      </c>
      <c r="D99" s="692">
        <v>3000</v>
      </c>
      <c r="E99" s="693" t="s">
        <v>135</v>
      </c>
      <c r="F99" s="694">
        <v>10</v>
      </c>
      <c r="G99" s="695">
        <f t="shared" si="15"/>
        <v>4.3200000000000002E-2</v>
      </c>
      <c r="H99" s="696">
        <f t="shared" si="16"/>
        <v>2.64</v>
      </c>
      <c r="I99" s="713">
        <f t="shared" si="21"/>
        <v>1657.6363636363635</v>
      </c>
      <c r="J99" s="698">
        <f t="shared" si="22"/>
        <v>4376.16</v>
      </c>
      <c r="K99" s="699">
        <v>101300</v>
      </c>
      <c r="L99" s="713">
        <f t="shared" si="19"/>
        <v>2550.7636363636366</v>
      </c>
      <c r="M99" s="691">
        <f t="shared" si="20"/>
        <v>6734.0160000000005</v>
      </c>
      <c r="N99" s="700">
        <v>155880</v>
      </c>
      <c r="O99" s="714">
        <v>88</v>
      </c>
    </row>
    <row r="100" spans="1:15" s="657" customFormat="1" ht="15.75" x14ac:dyDescent="0.25">
      <c r="A100" s="744" t="s">
        <v>78</v>
      </c>
      <c r="B100" s="702">
        <v>15</v>
      </c>
      <c r="C100" s="703">
        <v>96</v>
      </c>
      <c r="D100" s="704">
        <v>1000</v>
      </c>
      <c r="E100" s="745" t="s">
        <v>26</v>
      </c>
      <c r="F100" s="715">
        <v>10</v>
      </c>
      <c r="G100" s="716">
        <f t="shared" si="15"/>
        <v>1.4400000000000001E-2</v>
      </c>
      <c r="H100" s="717">
        <f t="shared" si="16"/>
        <v>0.87999999999999989</v>
      </c>
      <c r="I100" s="705">
        <f t="shared" si="21"/>
        <v>947.45454545454572</v>
      </c>
      <c r="J100" s="706">
        <f t="shared" si="22"/>
        <v>833.7600000000001</v>
      </c>
      <c r="K100" s="707">
        <v>57900</v>
      </c>
      <c r="L100" s="705">
        <f t="shared" si="19"/>
        <v>1093.4181818181821</v>
      </c>
      <c r="M100" s="703">
        <f t="shared" si="20"/>
        <v>962.20800000000008</v>
      </c>
      <c r="N100" s="708">
        <v>66820</v>
      </c>
      <c r="O100" s="719">
        <v>88</v>
      </c>
    </row>
    <row r="101" spans="1:15" s="657" customFormat="1" ht="15.75" x14ac:dyDescent="0.25">
      <c r="A101" s="741" t="s">
        <v>78</v>
      </c>
      <c r="B101" s="664">
        <v>15</v>
      </c>
      <c r="C101" s="678">
        <v>96</v>
      </c>
      <c r="D101" s="679">
        <v>1300</v>
      </c>
      <c r="E101" s="667" t="s">
        <v>26</v>
      </c>
      <c r="F101" s="668">
        <v>10</v>
      </c>
      <c r="G101" s="682">
        <f t="shared" si="15"/>
        <v>1.8720000000000001E-2</v>
      </c>
      <c r="H101" s="683">
        <f t="shared" si="16"/>
        <v>1.1440000000000001</v>
      </c>
      <c r="I101" s="709">
        <f t="shared" si="21"/>
        <v>947.45454545454527</v>
      </c>
      <c r="J101" s="685">
        <f t="shared" si="22"/>
        <v>1083.8879999999999</v>
      </c>
      <c r="K101" s="673">
        <v>57900</v>
      </c>
      <c r="L101" s="709">
        <f t="shared" si="19"/>
        <v>1093.4181818181817</v>
      </c>
      <c r="M101" s="678">
        <f t="shared" si="20"/>
        <v>1250.8704</v>
      </c>
      <c r="N101" s="674">
        <v>66820</v>
      </c>
      <c r="O101" s="688">
        <v>88</v>
      </c>
    </row>
    <row r="102" spans="1:15" s="657" customFormat="1" ht="15.75" x14ac:dyDescent="0.25">
      <c r="A102" s="741" t="s">
        <v>78</v>
      </c>
      <c r="B102" s="664">
        <v>15</v>
      </c>
      <c r="C102" s="678">
        <v>96</v>
      </c>
      <c r="D102" s="679">
        <v>1500</v>
      </c>
      <c r="E102" s="667" t="s">
        <v>26</v>
      </c>
      <c r="F102" s="668">
        <v>10</v>
      </c>
      <c r="G102" s="682">
        <f t="shared" si="15"/>
        <v>2.1600000000000001E-2</v>
      </c>
      <c r="H102" s="683">
        <f t="shared" si="16"/>
        <v>1.32</v>
      </c>
      <c r="I102" s="709">
        <f t="shared" si="21"/>
        <v>947.4545454545455</v>
      </c>
      <c r="J102" s="685">
        <f t="shared" si="22"/>
        <v>1250.6400000000001</v>
      </c>
      <c r="K102" s="673">
        <v>57900</v>
      </c>
      <c r="L102" s="709">
        <f t="shared" si="19"/>
        <v>1093.4181818181819</v>
      </c>
      <c r="M102" s="678">
        <f t="shared" si="20"/>
        <v>1443.3120000000001</v>
      </c>
      <c r="N102" s="674">
        <v>66820</v>
      </c>
      <c r="O102" s="688">
        <v>88</v>
      </c>
    </row>
    <row r="103" spans="1:15" s="657" customFormat="1" ht="15.75" x14ac:dyDescent="0.25">
      <c r="A103" s="741" t="s">
        <v>78</v>
      </c>
      <c r="B103" s="664">
        <v>15</v>
      </c>
      <c r="C103" s="678">
        <v>96</v>
      </c>
      <c r="D103" s="679">
        <v>1600</v>
      </c>
      <c r="E103" s="667" t="s">
        <v>26</v>
      </c>
      <c r="F103" s="668">
        <v>10</v>
      </c>
      <c r="G103" s="682">
        <f t="shared" si="15"/>
        <v>2.3040000000000001E-2</v>
      </c>
      <c r="H103" s="683">
        <f t="shared" si="16"/>
        <v>1.4080000000000001</v>
      </c>
      <c r="I103" s="709">
        <f t="shared" si="21"/>
        <v>947.45454545454538</v>
      </c>
      <c r="J103" s="685">
        <f t="shared" si="22"/>
        <v>1334.0160000000001</v>
      </c>
      <c r="K103" s="673">
        <v>57900</v>
      </c>
      <c r="L103" s="709">
        <f t="shared" si="19"/>
        <v>1093.4181818181819</v>
      </c>
      <c r="M103" s="678">
        <f t="shared" si="20"/>
        <v>1539.5328000000002</v>
      </c>
      <c r="N103" s="674">
        <v>66820</v>
      </c>
      <c r="O103" s="688">
        <v>88</v>
      </c>
    </row>
    <row r="104" spans="1:15" s="657" customFormat="1" ht="15.75" x14ac:dyDescent="0.25">
      <c r="A104" s="741" t="s">
        <v>78</v>
      </c>
      <c r="B104" s="664">
        <v>15</v>
      </c>
      <c r="C104" s="678">
        <v>96</v>
      </c>
      <c r="D104" s="679">
        <v>1700</v>
      </c>
      <c r="E104" s="667" t="s">
        <v>26</v>
      </c>
      <c r="F104" s="668">
        <v>10</v>
      </c>
      <c r="G104" s="682">
        <f t="shared" si="15"/>
        <v>2.4480000000000002E-2</v>
      </c>
      <c r="H104" s="683">
        <f t="shared" si="16"/>
        <v>1.496</v>
      </c>
      <c r="I104" s="709">
        <f t="shared" si="21"/>
        <v>947.4545454545455</v>
      </c>
      <c r="J104" s="685">
        <f t="shared" si="22"/>
        <v>1417.3920000000001</v>
      </c>
      <c r="K104" s="673">
        <v>57900</v>
      </c>
      <c r="L104" s="709">
        <f t="shared" si="19"/>
        <v>1093.4181818181819</v>
      </c>
      <c r="M104" s="678">
        <f t="shared" si="20"/>
        <v>1635.7536</v>
      </c>
      <c r="N104" s="674">
        <v>66820</v>
      </c>
      <c r="O104" s="688">
        <v>88</v>
      </c>
    </row>
    <row r="105" spans="1:15" s="657" customFormat="1" ht="15.75" x14ac:dyDescent="0.25">
      <c r="A105" s="741" t="s">
        <v>78</v>
      </c>
      <c r="B105" s="664">
        <v>15</v>
      </c>
      <c r="C105" s="678">
        <v>96</v>
      </c>
      <c r="D105" s="679">
        <v>1800</v>
      </c>
      <c r="E105" s="667" t="s">
        <v>26</v>
      </c>
      <c r="F105" s="668">
        <v>10</v>
      </c>
      <c r="G105" s="682">
        <f t="shared" si="15"/>
        <v>2.5920000000000002E-2</v>
      </c>
      <c r="H105" s="683">
        <f t="shared" si="16"/>
        <v>1.5840000000000001</v>
      </c>
      <c r="I105" s="709">
        <f t="shared" si="21"/>
        <v>947.45454545454538</v>
      </c>
      <c r="J105" s="685">
        <f t="shared" si="22"/>
        <v>1500.768</v>
      </c>
      <c r="K105" s="673">
        <v>57900</v>
      </c>
      <c r="L105" s="709">
        <f t="shared" si="19"/>
        <v>1093.4181818181819</v>
      </c>
      <c r="M105" s="678">
        <f t="shared" si="20"/>
        <v>1731.9744000000001</v>
      </c>
      <c r="N105" s="674">
        <v>66820</v>
      </c>
      <c r="O105" s="688">
        <v>88</v>
      </c>
    </row>
    <row r="106" spans="1:15" s="657" customFormat="1" ht="15.75" x14ac:dyDescent="0.25">
      <c r="A106" s="741" t="s">
        <v>78</v>
      </c>
      <c r="B106" s="664">
        <v>15</v>
      </c>
      <c r="C106" s="678">
        <v>96</v>
      </c>
      <c r="D106" s="679">
        <v>2000</v>
      </c>
      <c r="E106" s="667" t="s">
        <v>26</v>
      </c>
      <c r="F106" s="668">
        <v>10</v>
      </c>
      <c r="G106" s="682">
        <f t="shared" si="15"/>
        <v>2.8800000000000003E-2</v>
      </c>
      <c r="H106" s="683">
        <f t="shared" si="16"/>
        <v>1.7599999999999998</v>
      </c>
      <c r="I106" s="709">
        <f t="shared" si="21"/>
        <v>947.45454545454572</v>
      </c>
      <c r="J106" s="685">
        <f t="shared" si="22"/>
        <v>1667.5200000000002</v>
      </c>
      <c r="K106" s="673">
        <v>57900</v>
      </c>
      <c r="L106" s="709">
        <f t="shared" si="19"/>
        <v>1093.4181818181821</v>
      </c>
      <c r="M106" s="678">
        <f t="shared" si="20"/>
        <v>1924.4160000000002</v>
      </c>
      <c r="N106" s="674">
        <v>66820</v>
      </c>
      <c r="O106" s="688">
        <v>88</v>
      </c>
    </row>
    <row r="107" spans="1:15" s="657" customFormat="1" ht="15.75" x14ac:dyDescent="0.25">
      <c r="A107" s="741" t="s">
        <v>78</v>
      </c>
      <c r="B107" s="677">
        <v>15</v>
      </c>
      <c r="C107" s="678">
        <v>96</v>
      </c>
      <c r="D107" s="679">
        <v>2200</v>
      </c>
      <c r="E107" s="667" t="s">
        <v>26</v>
      </c>
      <c r="F107" s="668">
        <v>10</v>
      </c>
      <c r="G107" s="682">
        <f t="shared" si="15"/>
        <v>3.168E-2</v>
      </c>
      <c r="H107" s="683">
        <f t="shared" si="16"/>
        <v>1.9359999999999999</v>
      </c>
      <c r="I107" s="709">
        <f t="shared" si="21"/>
        <v>947.4545454545455</v>
      </c>
      <c r="J107" s="685">
        <f t="shared" si="22"/>
        <v>1834.2719999999999</v>
      </c>
      <c r="K107" s="673">
        <v>57900</v>
      </c>
      <c r="L107" s="709">
        <f t="shared" si="19"/>
        <v>1093.4181818181817</v>
      </c>
      <c r="M107" s="678">
        <f t="shared" si="20"/>
        <v>2116.8575999999998</v>
      </c>
      <c r="N107" s="674">
        <v>66820</v>
      </c>
      <c r="O107" s="688">
        <v>88</v>
      </c>
    </row>
    <row r="108" spans="1:15" s="657" customFormat="1" ht="15.75" x14ac:dyDescent="0.25">
      <c r="A108" s="741" t="s">
        <v>78</v>
      </c>
      <c r="B108" s="677">
        <v>15</v>
      </c>
      <c r="C108" s="678">
        <v>96</v>
      </c>
      <c r="D108" s="679">
        <v>2300</v>
      </c>
      <c r="E108" s="667" t="s">
        <v>26</v>
      </c>
      <c r="F108" s="668">
        <v>10</v>
      </c>
      <c r="G108" s="682">
        <f t="shared" si="15"/>
        <v>3.3119999999999997E-2</v>
      </c>
      <c r="H108" s="683">
        <f t="shared" si="16"/>
        <v>2.024</v>
      </c>
      <c r="I108" s="709">
        <f>J108/H108</f>
        <v>947.45454545454538</v>
      </c>
      <c r="J108" s="685">
        <f>K108*G108</f>
        <v>1917.6479999999999</v>
      </c>
      <c r="K108" s="673">
        <v>57900</v>
      </c>
      <c r="L108" s="709">
        <f t="shared" si="19"/>
        <v>1093.4181818181817</v>
      </c>
      <c r="M108" s="678">
        <f t="shared" si="20"/>
        <v>2213.0783999999999</v>
      </c>
      <c r="N108" s="674">
        <v>66820</v>
      </c>
      <c r="O108" s="688">
        <v>88</v>
      </c>
    </row>
    <row r="109" spans="1:15" s="657" customFormat="1" ht="15.75" x14ac:dyDescent="0.25">
      <c r="A109" s="741" t="s">
        <v>78</v>
      </c>
      <c r="B109" s="677">
        <v>15</v>
      </c>
      <c r="C109" s="678">
        <v>96</v>
      </c>
      <c r="D109" s="679">
        <v>2400</v>
      </c>
      <c r="E109" s="667" t="s">
        <v>26</v>
      </c>
      <c r="F109" s="668">
        <v>10</v>
      </c>
      <c r="G109" s="682">
        <f t="shared" si="15"/>
        <v>3.456E-2</v>
      </c>
      <c r="H109" s="683">
        <f t="shared" si="16"/>
        <v>2.1120000000000001</v>
      </c>
      <c r="I109" s="709">
        <f t="shared" ref="I109:I125" si="23">J109/H109</f>
        <v>947.4545454545455</v>
      </c>
      <c r="J109" s="685">
        <f t="shared" ref="J109:J137" si="24">K109*G109</f>
        <v>2001.0240000000001</v>
      </c>
      <c r="K109" s="673">
        <v>57900</v>
      </c>
      <c r="L109" s="709">
        <f t="shared" si="19"/>
        <v>1093.4181818181817</v>
      </c>
      <c r="M109" s="678">
        <f t="shared" si="20"/>
        <v>2309.2991999999999</v>
      </c>
      <c r="N109" s="674">
        <v>66820</v>
      </c>
      <c r="O109" s="688">
        <v>88</v>
      </c>
    </row>
    <row r="110" spans="1:15" s="657" customFormat="1" ht="15.75" x14ac:dyDescent="0.25">
      <c r="A110" s="741" t="s">
        <v>78</v>
      </c>
      <c r="B110" s="677">
        <v>15</v>
      </c>
      <c r="C110" s="678">
        <v>96</v>
      </c>
      <c r="D110" s="679">
        <v>2500</v>
      </c>
      <c r="E110" s="667" t="s">
        <v>26</v>
      </c>
      <c r="F110" s="668">
        <v>10</v>
      </c>
      <c r="G110" s="682">
        <f t="shared" si="15"/>
        <v>3.5999999999999997E-2</v>
      </c>
      <c r="H110" s="683">
        <f t="shared" si="16"/>
        <v>2.2000000000000002</v>
      </c>
      <c r="I110" s="709">
        <f t="shared" si="23"/>
        <v>947.45454545454527</v>
      </c>
      <c r="J110" s="685">
        <f t="shared" si="24"/>
        <v>2084.3999999999996</v>
      </c>
      <c r="K110" s="673">
        <v>57900</v>
      </c>
      <c r="L110" s="709">
        <f t="shared" si="19"/>
        <v>1093.4181818181817</v>
      </c>
      <c r="M110" s="678">
        <f t="shared" si="20"/>
        <v>2405.52</v>
      </c>
      <c r="N110" s="674">
        <v>66820</v>
      </c>
      <c r="O110" s="688">
        <v>88</v>
      </c>
    </row>
    <row r="111" spans="1:15" s="657" customFormat="1" ht="15.75" x14ac:dyDescent="0.25">
      <c r="A111" s="741" t="s">
        <v>78</v>
      </c>
      <c r="B111" s="677">
        <v>15</v>
      </c>
      <c r="C111" s="678">
        <v>96</v>
      </c>
      <c r="D111" s="679">
        <v>2800</v>
      </c>
      <c r="E111" s="667" t="s">
        <v>26</v>
      </c>
      <c r="F111" s="668">
        <v>10</v>
      </c>
      <c r="G111" s="682">
        <f t="shared" si="15"/>
        <v>4.0320000000000002E-2</v>
      </c>
      <c r="H111" s="683">
        <f t="shared" si="16"/>
        <v>2.464</v>
      </c>
      <c r="I111" s="709">
        <f t="shared" si="23"/>
        <v>947.45454545454561</v>
      </c>
      <c r="J111" s="685">
        <f t="shared" si="24"/>
        <v>2334.5280000000002</v>
      </c>
      <c r="K111" s="673">
        <v>57900</v>
      </c>
      <c r="L111" s="709">
        <f t="shared" si="19"/>
        <v>1093.4181818181819</v>
      </c>
      <c r="M111" s="678">
        <f t="shared" si="20"/>
        <v>2694.1824000000001</v>
      </c>
      <c r="N111" s="674">
        <v>66820</v>
      </c>
      <c r="O111" s="688">
        <v>88</v>
      </c>
    </row>
    <row r="112" spans="1:15" s="657" customFormat="1" ht="15.75" x14ac:dyDescent="0.25">
      <c r="A112" s="741" t="s">
        <v>78</v>
      </c>
      <c r="B112" s="677">
        <v>15</v>
      </c>
      <c r="C112" s="678">
        <v>96</v>
      </c>
      <c r="D112" s="679">
        <v>2900</v>
      </c>
      <c r="E112" s="667" t="s">
        <v>26</v>
      </c>
      <c r="F112" s="668">
        <v>10</v>
      </c>
      <c r="G112" s="682">
        <f t="shared" si="15"/>
        <v>4.1759999999999999E-2</v>
      </c>
      <c r="H112" s="683">
        <f t="shared" si="16"/>
        <v>2.5519999999999996</v>
      </c>
      <c r="I112" s="709">
        <f t="shared" si="23"/>
        <v>947.45454545454561</v>
      </c>
      <c r="J112" s="685">
        <f t="shared" si="24"/>
        <v>2417.904</v>
      </c>
      <c r="K112" s="673">
        <v>57900</v>
      </c>
      <c r="L112" s="709">
        <f t="shared" si="19"/>
        <v>1093.4181818181819</v>
      </c>
      <c r="M112" s="678">
        <f t="shared" si="20"/>
        <v>2790.4031999999997</v>
      </c>
      <c r="N112" s="674">
        <v>66820</v>
      </c>
      <c r="O112" s="688">
        <v>88</v>
      </c>
    </row>
    <row r="113" spans="1:15" s="657" customFormat="1" ht="16.5" thickBot="1" x14ac:dyDescent="0.3">
      <c r="A113" s="746" t="s">
        <v>78</v>
      </c>
      <c r="B113" s="747">
        <v>15</v>
      </c>
      <c r="C113" s="748">
        <v>96</v>
      </c>
      <c r="D113" s="749">
        <v>3000</v>
      </c>
      <c r="E113" s="750" t="s">
        <v>26</v>
      </c>
      <c r="F113" s="710">
        <v>10</v>
      </c>
      <c r="G113" s="711">
        <f t="shared" si="15"/>
        <v>4.3200000000000002E-2</v>
      </c>
      <c r="H113" s="712">
        <f t="shared" si="16"/>
        <v>2.64</v>
      </c>
      <c r="I113" s="751">
        <f t="shared" si="23"/>
        <v>947.4545454545455</v>
      </c>
      <c r="J113" s="752">
        <f t="shared" si="24"/>
        <v>2501.2800000000002</v>
      </c>
      <c r="K113" s="753">
        <v>57900</v>
      </c>
      <c r="L113" s="751">
        <f t="shared" si="19"/>
        <v>1093.4181818181819</v>
      </c>
      <c r="M113" s="748">
        <f t="shared" si="20"/>
        <v>2886.6240000000003</v>
      </c>
      <c r="N113" s="754">
        <v>66820</v>
      </c>
      <c r="O113" s="701">
        <v>88</v>
      </c>
    </row>
    <row r="114" spans="1:15" s="657" customFormat="1" ht="15.75" x14ac:dyDescent="0.25">
      <c r="A114" s="744" t="s">
        <v>79</v>
      </c>
      <c r="B114" s="702">
        <v>26</v>
      </c>
      <c r="C114" s="703">
        <v>90</v>
      </c>
      <c r="D114" s="704">
        <v>1000</v>
      </c>
      <c r="E114" s="745" t="s">
        <v>135</v>
      </c>
      <c r="F114" s="715">
        <v>1</v>
      </c>
      <c r="G114" s="716">
        <f t="shared" si="15"/>
        <v>2.3400000000000001E-3</v>
      </c>
      <c r="H114" s="717">
        <f t="shared" si="16"/>
        <v>0.09</v>
      </c>
      <c r="I114" s="705">
        <f>J114/H114</f>
        <v>2856.1000000000004</v>
      </c>
      <c r="J114" s="706">
        <f t="shared" si="24"/>
        <v>257.04900000000004</v>
      </c>
      <c r="K114" s="707">
        <v>109850</v>
      </c>
      <c r="L114" s="705">
        <f t="shared" si="19"/>
        <v>3295.5000000000005</v>
      </c>
      <c r="M114" s="703">
        <f t="shared" si="20"/>
        <v>296.59500000000003</v>
      </c>
      <c r="N114" s="755">
        <v>126750</v>
      </c>
      <c r="O114" s="756">
        <v>90</v>
      </c>
    </row>
    <row r="115" spans="1:15" s="657" customFormat="1" ht="15.75" x14ac:dyDescent="0.25">
      <c r="A115" s="757" t="s">
        <v>79</v>
      </c>
      <c r="B115" s="677">
        <v>26</v>
      </c>
      <c r="C115" s="678">
        <v>90</v>
      </c>
      <c r="D115" s="679">
        <v>1100</v>
      </c>
      <c r="E115" s="680" t="s">
        <v>135</v>
      </c>
      <c r="F115" s="681">
        <v>1</v>
      </c>
      <c r="G115" s="682">
        <f t="shared" si="15"/>
        <v>2.5739999999999999E-3</v>
      </c>
      <c r="H115" s="683">
        <f t="shared" si="16"/>
        <v>9.9000000000000005E-2</v>
      </c>
      <c r="I115" s="709">
        <f t="shared" si="23"/>
        <v>2856.1</v>
      </c>
      <c r="J115" s="685">
        <f t="shared" si="24"/>
        <v>282.75389999999999</v>
      </c>
      <c r="K115" s="686">
        <v>109850</v>
      </c>
      <c r="L115" s="709">
        <f t="shared" si="19"/>
        <v>3295.5</v>
      </c>
      <c r="M115" s="678">
        <f t="shared" si="20"/>
        <v>326.25450000000001</v>
      </c>
      <c r="N115" s="758">
        <v>126750</v>
      </c>
      <c r="O115" s="759">
        <v>90</v>
      </c>
    </row>
    <row r="116" spans="1:15" s="657" customFormat="1" ht="15.75" x14ac:dyDescent="0.25">
      <c r="A116" s="757" t="s">
        <v>79</v>
      </c>
      <c r="B116" s="677">
        <v>26</v>
      </c>
      <c r="C116" s="678">
        <v>90</v>
      </c>
      <c r="D116" s="679">
        <v>1200</v>
      </c>
      <c r="E116" s="680" t="s">
        <v>135</v>
      </c>
      <c r="F116" s="681">
        <v>1</v>
      </c>
      <c r="G116" s="682">
        <f t="shared" si="15"/>
        <v>2.8080000000000002E-3</v>
      </c>
      <c r="H116" s="683">
        <f t="shared" si="16"/>
        <v>0.108</v>
      </c>
      <c r="I116" s="709">
        <f t="shared" si="23"/>
        <v>2856.1</v>
      </c>
      <c r="J116" s="685">
        <f t="shared" si="24"/>
        <v>308.4588</v>
      </c>
      <c r="K116" s="686">
        <v>109850</v>
      </c>
      <c r="L116" s="709">
        <f t="shared" si="19"/>
        <v>3295.5000000000005</v>
      </c>
      <c r="M116" s="678">
        <f t="shared" si="20"/>
        <v>355.91400000000004</v>
      </c>
      <c r="N116" s="758">
        <v>126750</v>
      </c>
      <c r="O116" s="759">
        <v>90</v>
      </c>
    </row>
    <row r="117" spans="1:15" s="657" customFormat="1" ht="15.75" x14ac:dyDescent="0.25">
      <c r="A117" s="757" t="s">
        <v>79</v>
      </c>
      <c r="B117" s="677">
        <v>26</v>
      </c>
      <c r="C117" s="678">
        <v>90</v>
      </c>
      <c r="D117" s="679">
        <v>1500</v>
      </c>
      <c r="E117" s="680" t="s">
        <v>135</v>
      </c>
      <c r="F117" s="681">
        <v>1</v>
      </c>
      <c r="G117" s="682">
        <f t="shared" si="15"/>
        <v>3.5100000000000001E-3</v>
      </c>
      <c r="H117" s="683">
        <f t="shared" si="16"/>
        <v>0.13500000000000001</v>
      </c>
      <c r="I117" s="709">
        <f t="shared" si="23"/>
        <v>2856.1</v>
      </c>
      <c r="J117" s="685">
        <f t="shared" si="24"/>
        <v>385.57350000000002</v>
      </c>
      <c r="K117" s="686">
        <v>109850</v>
      </c>
      <c r="L117" s="709">
        <f t="shared" si="19"/>
        <v>3295.5</v>
      </c>
      <c r="M117" s="678">
        <f t="shared" si="20"/>
        <v>444.89250000000004</v>
      </c>
      <c r="N117" s="758">
        <v>126750</v>
      </c>
      <c r="O117" s="759">
        <v>90</v>
      </c>
    </row>
    <row r="118" spans="1:15" s="657" customFormat="1" ht="15.75" x14ac:dyDescent="0.25">
      <c r="A118" s="757" t="s">
        <v>79</v>
      </c>
      <c r="B118" s="677">
        <v>26</v>
      </c>
      <c r="C118" s="678">
        <v>90</v>
      </c>
      <c r="D118" s="679">
        <v>1600</v>
      </c>
      <c r="E118" s="680" t="s">
        <v>135</v>
      </c>
      <c r="F118" s="681">
        <v>1</v>
      </c>
      <c r="G118" s="682">
        <f t="shared" si="15"/>
        <v>3.7439999999999999E-3</v>
      </c>
      <c r="H118" s="683">
        <f t="shared" si="16"/>
        <v>0.14399999999999999</v>
      </c>
      <c r="I118" s="709">
        <f t="shared" si="23"/>
        <v>2856.1</v>
      </c>
      <c r="J118" s="685">
        <f t="shared" si="24"/>
        <v>411.27839999999998</v>
      </c>
      <c r="K118" s="686">
        <v>109850</v>
      </c>
      <c r="L118" s="709">
        <f t="shared" si="19"/>
        <v>3295.5</v>
      </c>
      <c r="M118" s="678">
        <f t="shared" si="20"/>
        <v>474.55199999999996</v>
      </c>
      <c r="N118" s="758">
        <v>126750</v>
      </c>
      <c r="O118" s="759">
        <v>90</v>
      </c>
    </row>
    <row r="119" spans="1:15" s="657" customFormat="1" ht="15.75" x14ac:dyDescent="0.25">
      <c r="A119" s="757" t="s">
        <v>79</v>
      </c>
      <c r="B119" s="677">
        <v>26</v>
      </c>
      <c r="C119" s="678">
        <v>90</v>
      </c>
      <c r="D119" s="679">
        <v>1700</v>
      </c>
      <c r="E119" s="680" t="s">
        <v>135</v>
      </c>
      <c r="F119" s="681">
        <v>1</v>
      </c>
      <c r="G119" s="682">
        <f t="shared" si="15"/>
        <v>3.9779999999999998E-3</v>
      </c>
      <c r="H119" s="683">
        <f t="shared" si="16"/>
        <v>0.153</v>
      </c>
      <c r="I119" s="709">
        <f t="shared" si="23"/>
        <v>2856.1</v>
      </c>
      <c r="J119" s="685">
        <f t="shared" si="24"/>
        <v>436.98329999999999</v>
      </c>
      <c r="K119" s="686">
        <v>109850</v>
      </c>
      <c r="L119" s="709">
        <f t="shared" si="19"/>
        <v>3295.4999999999995</v>
      </c>
      <c r="M119" s="678">
        <f t="shared" si="20"/>
        <v>504.21149999999994</v>
      </c>
      <c r="N119" s="758">
        <v>126750</v>
      </c>
      <c r="O119" s="759">
        <v>90</v>
      </c>
    </row>
    <row r="120" spans="1:15" s="657" customFormat="1" ht="15.75" x14ac:dyDescent="0.25">
      <c r="A120" s="757" t="s">
        <v>79</v>
      </c>
      <c r="B120" s="677">
        <v>26</v>
      </c>
      <c r="C120" s="678">
        <v>90</v>
      </c>
      <c r="D120" s="679">
        <v>1800</v>
      </c>
      <c r="E120" s="680" t="s">
        <v>135</v>
      </c>
      <c r="F120" s="681">
        <v>1</v>
      </c>
      <c r="G120" s="682">
        <f t="shared" si="15"/>
        <v>4.2119999999999996E-3</v>
      </c>
      <c r="H120" s="683">
        <f t="shared" si="16"/>
        <v>0.16200000000000001</v>
      </c>
      <c r="I120" s="709">
        <f t="shared" si="23"/>
        <v>2856.0999999999995</v>
      </c>
      <c r="J120" s="685">
        <f t="shared" si="24"/>
        <v>462.68819999999994</v>
      </c>
      <c r="K120" s="686">
        <v>109850</v>
      </c>
      <c r="L120" s="709">
        <f t="shared" si="19"/>
        <v>3295.5</v>
      </c>
      <c r="M120" s="678">
        <f t="shared" si="20"/>
        <v>533.87099999999998</v>
      </c>
      <c r="N120" s="758">
        <v>126750</v>
      </c>
      <c r="O120" s="759">
        <v>90</v>
      </c>
    </row>
    <row r="121" spans="1:15" s="657" customFormat="1" ht="15.75" x14ac:dyDescent="0.25">
      <c r="A121" s="757" t="s">
        <v>79</v>
      </c>
      <c r="B121" s="677">
        <v>26</v>
      </c>
      <c r="C121" s="678">
        <v>90</v>
      </c>
      <c r="D121" s="679">
        <v>2000</v>
      </c>
      <c r="E121" s="680" t="s">
        <v>135</v>
      </c>
      <c r="F121" s="681">
        <v>1</v>
      </c>
      <c r="G121" s="682">
        <f t="shared" si="15"/>
        <v>4.6800000000000001E-3</v>
      </c>
      <c r="H121" s="683">
        <f t="shared" si="16"/>
        <v>0.18</v>
      </c>
      <c r="I121" s="709">
        <f t="shared" si="23"/>
        <v>2856.1000000000004</v>
      </c>
      <c r="J121" s="685">
        <f t="shared" si="24"/>
        <v>514.09800000000007</v>
      </c>
      <c r="K121" s="686">
        <v>109850</v>
      </c>
      <c r="L121" s="709">
        <f t="shared" si="19"/>
        <v>3295.5000000000005</v>
      </c>
      <c r="M121" s="678">
        <f t="shared" si="20"/>
        <v>593.19000000000005</v>
      </c>
      <c r="N121" s="758">
        <v>126750</v>
      </c>
      <c r="O121" s="759">
        <v>90</v>
      </c>
    </row>
    <row r="122" spans="1:15" s="657" customFormat="1" ht="15.75" x14ac:dyDescent="0.25">
      <c r="A122" s="757" t="s">
        <v>79</v>
      </c>
      <c r="B122" s="677">
        <v>26</v>
      </c>
      <c r="C122" s="678">
        <v>90</v>
      </c>
      <c r="D122" s="679">
        <v>2100</v>
      </c>
      <c r="E122" s="680" t="s">
        <v>135</v>
      </c>
      <c r="F122" s="681">
        <v>1</v>
      </c>
      <c r="G122" s="682">
        <f t="shared" si="15"/>
        <v>4.914E-3</v>
      </c>
      <c r="H122" s="683">
        <f t="shared" si="16"/>
        <v>0.189</v>
      </c>
      <c r="I122" s="709">
        <f t="shared" si="23"/>
        <v>2856.1</v>
      </c>
      <c r="J122" s="685">
        <f t="shared" si="24"/>
        <v>539.80290000000002</v>
      </c>
      <c r="K122" s="686">
        <v>109850</v>
      </c>
      <c r="L122" s="709">
        <f t="shared" si="19"/>
        <v>3295.5</v>
      </c>
      <c r="M122" s="678">
        <f t="shared" si="20"/>
        <v>622.84950000000003</v>
      </c>
      <c r="N122" s="758">
        <v>126750</v>
      </c>
      <c r="O122" s="759">
        <v>90</v>
      </c>
    </row>
    <row r="123" spans="1:15" s="657" customFormat="1" ht="15.75" x14ac:dyDescent="0.25">
      <c r="A123" s="757" t="s">
        <v>79</v>
      </c>
      <c r="B123" s="677">
        <v>26</v>
      </c>
      <c r="C123" s="678">
        <v>90</v>
      </c>
      <c r="D123" s="679">
        <v>2200</v>
      </c>
      <c r="E123" s="680" t="s">
        <v>135</v>
      </c>
      <c r="F123" s="681">
        <v>1</v>
      </c>
      <c r="G123" s="682">
        <f t="shared" si="15"/>
        <v>5.1479999999999998E-3</v>
      </c>
      <c r="H123" s="683">
        <f t="shared" si="16"/>
        <v>0.19800000000000001</v>
      </c>
      <c r="I123" s="709">
        <f t="shared" si="23"/>
        <v>2856.1</v>
      </c>
      <c r="J123" s="685">
        <f t="shared" si="24"/>
        <v>565.50779999999997</v>
      </c>
      <c r="K123" s="686">
        <v>109850</v>
      </c>
      <c r="L123" s="709">
        <f t="shared" si="19"/>
        <v>3295.5</v>
      </c>
      <c r="M123" s="678">
        <f t="shared" si="20"/>
        <v>652.50900000000001</v>
      </c>
      <c r="N123" s="758">
        <v>126750</v>
      </c>
      <c r="O123" s="759">
        <v>90</v>
      </c>
    </row>
    <row r="124" spans="1:15" s="657" customFormat="1" ht="15.75" x14ac:dyDescent="0.25">
      <c r="A124" s="757" t="s">
        <v>79</v>
      </c>
      <c r="B124" s="677">
        <v>26</v>
      </c>
      <c r="C124" s="678">
        <v>90</v>
      </c>
      <c r="D124" s="679">
        <v>2500</v>
      </c>
      <c r="E124" s="680" t="s">
        <v>135</v>
      </c>
      <c r="F124" s="681">
        <v>1</v>
      </c>
      <c r="G124" s="682">
        <f t="shared" si="15"/>
        <v>5.8500000000000002E-3</v>
      </c>
      <c r="H124" s="683">
        <f t="shared" si="16"/>
        <v>0.22500000000000001</v>
      </c>
      <c r="I124" s="709">
        <f t="shared" si="23"/>
        <v>2856.1000000000004</v>
      </c>
      <c r="J124" s="685">
        <f t="shared" si="24"/>
        <v>642.62250000000006</v>
      </c>
      <c r="K124" s="686">
        <v>109850</v>
      </c>
      <c r="L124" s="709">
        <f t="shared" si="19"/>
        <v>3295.5</v>
      </c>
      <c r="M124" s="678">
        <f t="shared" si="20"/>
        <v>741.48750000000007</v>
      </c>
      <c r="N124" s="758">
        <v>126750</v>
      </c>
      <c r="O124" s="759">
        <v>90</v>
      </c>
    </row>
    <row r="125" spans="1:15" s="657" customFormat="1" ht="16.5" thickBot="1" x14ac:dyDescent="0.3">
      <c r="A125" s="746" t="s">
        <v>79</v>
      </c>
      <c r="B125" s="747">
        <v>26</v>
      </c>
      <c r="C125" s="748">
        <v>90</v>
      </c>
      <c r="D125" s="749">
        <v>2600</v>
      </c>
      <c r="E125" s="750" t="s">
        <v>135</v>
      </c>
      <c r="F125" s="710">
        <v>1</v>
      </c>
      <c r="G125" s="711">
        <f t="shared" si="15"/>
        <v>6.084E-3</v>
      </c>
      <c r="H125" s="712">
        <f t="shared" si="16"/>
        <v>0.23400000000000001</v>
      </c>
      <c r="I125" s="751">
        <f t="shared" si="23"/>
        <v>2856.1</v>
      </c>
      <c r="J125" s="752">
        <f t="shared" si="24"/>
        <v>668.32740000000001</v>
      </c>
      <c r="K125" s="753">
        <v>109850</v>
      </c>
      <c r="L125" s="751">
        <f t="shared" si="19"/>
        <v>3295.5</v>
      </c>
      <c r="M125" s="748">
        <f t="shared" si="20"/>
        <v>771.14700000000005</v>
      </c>
      <c r="N125" s="760">
        <v>126750</v>
      </c>
      <c r="O125" s="761">
        <v>90</v>
      </c>
    </row>
    <row r="126" spans="1:15" s="657" customFormat="1" ht="15.75" x14ac:dyDescent="0.25">
      <c r="A126" s="744" t="s">
        <v>79</v>
      </c>
      <c r="B126" s="702">
        <v>26</v>
      </c>
      <c r="C126" s="703">
        <v>90</v>
      </c>
      <c r="D126" s="704">
        <v>1000</v>
      </c>
      <c r="E126" s="745" t="s">
        <v>26</v>
      </c>
      <c r="F126" s="715">
        <v>1</v>
      </c>
      <c r="G126" s="716">
        <f t="shared" si="15"/>
        <v>2.3400000000000001E-3</v>
      </c>
      <c r="H126" s="717">
        <f t="shared" si="16"/>
        <v>0.09</v>
      </c>
      <c r="I126" s="705">
        <f>J126/H126</f>
        <v>2090.4</v>
      </c>
      <c r="J126" s="706">
        <f t="shared" si="24"/>
        <v>188.136</v>
      </c>
      <c r="K126" s="707">
        <v>80400</v>
      </c>
      <c r="L126" s="705">
        <f t="shared" si="19"/>
        <v>2410.4600000000005</v>
      </c>
      <c r="M126" s="703">
        <f t="shared" si="20"/>
        <v>216.94140000000002</v>
      </c>
      <c r="N126" s="755">
        <v>92710</v>
      </c>
      <c r="O126" s="762">
        <v>90</v>
      </c>
    </row>
    <row r="127" spans="1:15" s="657" customFormat="1" ht="15.75" x14ac:dyDescent="0.25">
      <c r="A127" s="757" t="s">
        <v>79</v>
      </c>
      <c r="B127" s="677">
        <v>26</v>
      </c>
      <c r="C127" s="678">
        <v>90</v>
      </c>
      <c r="D127" s="679">
        <v>1100</v>
      </c>
      <c r="E127" s="680" t="s">
        <v>26</v>
      </c>
      <c r="F127" s="681">
        <v>1</v>
      </c>
      <c r="G127" s="682">
        <f t="shared" si="15"/>
        <v>2.5739999999999999E-3</v>
      </c>
      <c r="H127" s="683">
        <f t="shared" si="16"/>
        <v>9.9000000000000005E-2</v>
      </c>
      <c r="I127" s="709">
        <f t="shared" ref="I127:I137" si="25">J127/H127</f>
        <v>2090.4</v>
      </c>
      <c r="J127" s="685">
        <f t="shared" si="24"/>
        <v>206.9496</v>
      </c>
      <c r="K127" s="686">
        <v>80400</v>
      </c>
      <c r="L127" s="709">
        <f t="shared" si="19"/>
        <v>2410.4599999999996</v>
      </c>
      <c r="M127" s="678">
        <f t="shared" si="20"/>
        <v>238.63553999999999</v>
      </c>
      <c r="N127" s="758">
        <v>92710</v>
      </c>
      <c r="O127" s="759">
        <v>90</v>
      </c>
    </row>
    <row r="128" spans="1:15" s="657" customFormat="1" ht="15.75" x14ac:dyDescent="0.25">
      <c r="A128" s="757" t="s">
        <v>79</v>
      </c>
      <c r="B128" s="677">
        <v>26</v>
      </c>
      <c r="C128" s="678">
        <v>90</v>
      </c>
      <c r="D128" s="679">
        <v>1200</v>
      </c>
      <c r="E128" s="680" t="s">
        <v>26</v>
      </c>
      <c r="F128" s="681">
        <v>1</v>
      </c>
      <c r="G128" s="682">
        <f t="shared" si="15"/>
        <v>2.8080000000000002E-3</v>
      </c>
      <c r="H128" s="683">
        <f t="shared" si="16"/>
        <v>0.108</v>
      </c>
      <c r="I128" s="709">
        <f t="shared" si="25"/>
        <v>2090.4</v>
      </c>
      <c r="J128" s="685">
        <f t="shared" si="24"/>
        <v>225.76320000000001</v>
      </c>
      <c r="K128" s="686">
        <v>80400</v>
      </c>
      <c r="L128" s="709">
        <f t="shared" si="19"/>
        <v>2410.46</v>
      </c>
      <c r="M128" s="678">
        <f t="shared" si="20"/>
        <v>260.32968</v>
      </c>
      <c r="N128" s="758">
        <v>92710</v>
      </c>
      <c r="O128" s="759">
        <v>90</v>
      </c>
    </row>
    <row r="129" spans="1:15" s="657" customFormat="1" ht="15.75" x14ac:dyDescent="0.25">
      <c r="A129" s="757" t="s">
        <v>79</v>
      </c>
      <c r="B129" s="677">
        <v>26</v>
      </c>
      <c r="C129" s="678">
        <v>90</v>
      </c>
      <c r="D129" s="679">
        <v>1500</v>
      </c>
      <c r="E129" s="680" t="s">
        <v>26</v>
      </c>
      <c r="F129" s="681">
        <v>1</v>
      </c>
      <c r="G129" s="682">
        <f t="shared" si="15"/>
        <v>3.5100000000000001E-3</v>
      </c>
      <c r="H129" s="683">
        <f t="shared" si="16"/>
        <v>0.13500000000000001</v>
      </c>
      <c r="I129" s="709">
        <f t="shared" si="25"/>
        <v>2090.4</v>
      </c>
      <c r="J129" s="685">
        <f t="shared" si="24"/>
        <v>282.20400000000001</v>
      </c>
      <c r="K129" s="686">
        <v>80400</v>
      </c>
      <c r="L129" s="709">
        <f t="shared" si="19"/>
        <v>2410.46</v>
      </c>
      <c r="M129" s="678">
        <f t="shared" si="20"/>
        <v>325.41210000000001</v>
      </c>
      <c r="N129" s="758">
        <v>92710</v>
      </c>
      <c r="O129" s="759">
        <v>90</v>
      </c>
    </row>
    <row r="130" spans="1:15" s="657" customFormat="1" ht="15.75" x14ac:dyDescent="0.25">
      <c r="A130" s="757" t="s">
        <v>79</v>
      </c>
      <c r="B130" s="677">
        <v>26</v>
      </c>
      <c r="C130" s="678">
        <v>90</v>
      </c>
      <c r="D130" s="679">
        <v>1600</v>
      </c>
      <c r="E130" s="680" t="s">
        <v>26</v>
      </c>
      <c r="F130" s="681">
        <v>1</v>
      </c>
      <c r="G130" s="682">
        <f t="shared" si="15"/>
        <v>3.7439999999999999E-3</v>
      </c>
      <c r="H130" s="683">
        <f t="shared" si="16"/>
        <v>0.14399999999999999</v>
      </c>
      <c r="I130" s="709">
        <f t="shared" si="25"/>
        <v>2090.4</v>
      </c>
      <c r="J130" s="685">
        <f t="shared" si="24"/>
        <v>301.01760000000002</v>
      </c>
      <c r="K130" s="686">
        <v>80400</v>
      </c>
      <c r="L130" s="709">
        <f t="shared" si="19"/>
        <v>2410.4600000000005</v>
      </c>
      <c r="M130" s="678">
        <f t="shared" si="20"/>
        <v>347.10624000000001</v>
      </c>
      <c r="N130" s="758">
        <v>92710</v>
      </c>
      <c r="O130" s="759">
        <v>90</v>
      </c>
    </row>
    <row r="131" spans="1:15" s="657" customFormat="1" ht="15.75" x14ac:dyDescent="0.25">
      <c r="A131" s="757" t="s">
        <v>79</v>
      </c>
      <c r="B131" s="677">
        <v>26</v>
      </c>
      <c r="C131" s="678">
        <v>90</v>
      </c>
      <c r="D131" s="679">
        <v>1700</v>
      </c>
      <c r="E131" s="680" t="s">
        <v>26</v>
      </c>
      <c r="F131" s="681">
        <v>1</v>
      </c>
      <c r="G131" s="682">
        <f t="shared" si="15"/>
        <v>3.9779999999999998E-3</v>
      </c>
      <c r="H131" s="683">
        <f t="shared" si="16"/>
        <v>0.153</v>
      </c>
      <c r="I131" s="709">
        <f t="shared" si="25"/>
        <v>2090.3999999999996</v>
      </c>
      <c r="J131" s="685">
        <f t="shared" si="24"/>
        <v>319.83119999999997</v>
      </c>
      <c r="K131" s="686">
        <v>80400</v>
      </c>
      <c r="L131" s="709">
        <f t="shared" si="19"/>
        <v>2410.4599999999996</v>
      </c>
      <c r="M131" s="678">
        <f t="shared" si="20"/>
        <v>368.80037999999996</v>
      </c>
      <c r="N131" s="758">
        <v>92710</v>
      </c>
      <c r="O131" s="759">
        <v>90</v>
      </c>
    </row>
    <row r="132" spans="1:15" s="657" customFormat="1" ht="15.75" x14ac:dyDescent="0.25">
      <c r="A132" s="757" t="s">
        <v>79</v>
      </c>
      <c r="B132" s="677">
        <v>26</v>
      </c>
      <c r="C132" s="678">
        <v>90</v>
      </c>
      <c r="D132" s="679">
        <v>1800</v>
      </c>
      <c r="E132" s="680" t="s">
        <v>26</v>
      </c>
      <c r="F132" s="681">
        <v>1</v>
      </c>
      <c r="G132" s="682">
        <f t="shared" si="15"/>
        <v>4.2119999999999996E-3</v>
      </c>
      <c r="H132" s="683">
        <f t="shared" si="16"/>
        <v>0.16200000000000001</v>
      </c>
      <c r="I132" s="709">
        <f t="shared" si="25"/>
        <v>2090.3999999999996</v>
      </c>
      <c r="J132" s="685">
        <f t="shared" si="24"/>
        <v>338.64479999999998</v>
      </c>
      <c r="K132" s="686">
        <v>80400</v>
      </c>
      <c r="L132" s="709">
        <f t="shared" si="19"/>
        <v>2410.4599999999996</v>
      </c>
      <c r="M132" s="678">
        <f t="shared" si="20"/>
        <v>390.49451999999997</v>
      </c>
      <c r="N132" s="758">
        <v>92710</v>
      </c>
      <c r="O132" s="759">
        <v>90</v>
      </c>
    </row>
    <row r="133" spans="1:15" s="657" customFormat="1" ht="15.75" x14ac:dyDescent="0.25">
      <c r="A133" s="757" t="s">
        <v>79</v>
      </c>
      <c r="B133" s="677">
        <v>26</v>
      </c>
      <c r="C133" s="678">
        <v>90</v>
      </c>
      <c r="D133" s="679">
        <v>2000</v>
      </c>
      <c r="E133" s="680" t="s">
        <v>26</v>
      </c>
      <c r="F133" s="681">
        <v>1</v>
      </c>
      <c r="G133" s="682">
        <f t="shared" si="15"/>
        <v>4.6800000000000001E-3</v>
      </c>
      <c r="H133" s="683">
        <f t="shared" si="16"/>
        <v>0.18</v>
      </c>
      <c r="I133" s="709">
        <f t="shared" si="25"/>
        <v>2090.4</v>
      </c>
      <c r="J133" s="685">
        <f t="shared" si="24"/>
        <v>376.27199999999999</v>
      </c>
      <c r="K133" s="686">
        <v>80400</v>
      </c>
      <c r="L133" s="709">
        <f t="shared" si="19"/>
        <v>2410.4600000000005</v>
      </c>
      <c r="M133" s="678">
        <f t="shared" si="20"/>
        <v>433.88280000000003</v>
      </c>
      <c r="N133" s="758">
        <v>92710</v>
      </c>
      <c r="O133" s="759">
        <v>90</v>
      </c>
    </row>
    <row r="134" spans="1:15" s="657" customFormat="1" ht="15.75" x14ac:dyDescent="0.25">
      <c r="A134" s="757" t="s">
        <v>79</v>
      </c>
      <c r="B134" s="677">
        <v>26</v>
      </c>
      <c r="C134" s="678">
        <v>90</v>
      </c>
      <c r="D134" s="679">
        <v>2100</v>
      </c>
      <c r="E134" s="680" t="s">
        <v>26</v>
      </c>
      <c r="F134" s="681">
        <v>1</v>
      </c>
      <c r="G134" s="682">
        <f t="shared" si="15"/>
        <v>4.914E-3</v>
      </c>
      <c r="H134" s="683">
        <f t="shared" si="16"/>
        <v>0.189</v>
      </c>
      <c r="I134" s="709">
        <f t="shared" si="25"/>
        <v>2090.4</v>
      </c>
      <c r="J134" s="685">
        <f t="shared" si="24"/>
        <v>395.0856</v>
      </c>
      <c r="K134" s="686">
        <v>80400</v>
      </c>
      <c r="L134" s="709">
        <f t="shared" si="19"/>
        <v>2410.46</v>
      </c>
      <c r="M134" s="678">
        <f t="shared" si="20"/>
        <v>455.57693999999998</v>
      </c>
      <c r="N134" s="758">
        <v>92710</v>
      </c>
      <c r="O134" s="759">
        <v>90</v>
      </c>
    </row>
    <row r="135" spans="1:15" s="657" customFormat="1" ht="15.75" x14ac:dyDescent="0.25">
      <c r="A135" s="757" t="s">
        <v>79</v>
      </c>
      <c r="B135" s="677">
        <v>26</v>
      </c>
      <c r="C135" s="678">
        <v>90</v>
      </c>
      <c r="D135" s="679">
        <v>2200</v>
      </c>
      <c r="E135" s="680" t="s">
        <v>26</v>
      </c>
      <c r="F135" s="681">
        <v>1</v>
      </c>
      <c r="G135" s="682">
        <f t="shared" si="15"/>
        <v>5.1479999999999998E-3</v>
      </c>
      <c r="H135" s="683">
        <f t="shared" si="16"/>
        <v>0.19800000000000001</v>
      </c>
      <c r="I135" s="709">
        <f t="shared" si="25"/>
        <v>2090.4</v>
      </c>
      <c r="J135" s="685">
        <f t="shared" si="24"/>
        <v>413.89920000000001</v>
      </c>
      <c r="K135" s="686">
        <v>80400</v>
      </c>
      <c r="L135" s="709">
        <f t="shared" si="19"/>
        <v>2410.4599999999996</v>
      </c>
      <c r="M135" s="678">
        <f t="shared" si="20"/>
        <v>477.27107999999998</v>
      </c>
      <c r="N135" s="758">
        <v>92710</v>
      </c>
      <c r="O135" s="759">
        <v>90</v>
      </c>
    </row>
    <row r="136" spans="1:15" s="657" customFormat="1" ht="15.75" x14ac:dyDescent="0.25">
      <c r="A136" s="757" t="s">
        <v>79</v>
      </c>
      <c r="B136" s="677">
        <v>26</v>
      </c>
      <c r="C136" s="678">
        <v>90</v>
      </c>
      <c r="D136" s="679">
        <v>2500</v>
      </c>
      <c r="E136" s="680" t="s">
        <v>26</v>
      </c>
      <c r="F136" s="681">
        <v>1</v>
      </c>
      <c r="G136" s="682">
        <f t="shared" si="15"/>
        <v>5.8500000000000002E-3</v>
      </c>
      <c r="H136" s="683">
        <f t="shared" si="16"/>
        <v>0.22500000000000001</v>
      </c>
      <c r="I136" s="709">
        <f t="shared" si="25"/>
        <v>2090.4</v>
      </c>
      <c r="J136" s="685">
        <f t="shared" si="24"/>
        <v>470.34000000000003</v>
      </c>
      <c r="K136" s="686">
        <v>80400</v>
      </c>
      <c r="L136" s="709">
        <f t="shared" si="19"/>
        <v>2410.46</v>
      </c>
      <c r="M136" s="678">
        <f t="shared" si="20"/>
        <v>542.35350000000005</v>
      </c>
      <c r="N136" s="758">
        <v>92710</v>
      </c>
      <c r="O136" s="759">
        <v>90</v>
      </c>
    </row>
    <row r="137" spans="1:15" s="657" customFormat="1" ht="16.5" thickBot="1" x14ac:dyDescent="0.3">
      <c r="A137" s="743" t="s">
        <v>79</v>
      </c>
      <c r="B137" s="690">
        <v>26</v>
      </c>
      <c r="C137" s="691">
        <v>90</v>
      </c>
      <c r="D137" s="692">
        <v>2600</v>
      </c>
      <c r="E137" s="693" t="s">
        <v>26</v>
      </c>
      <c r="F137" s="694">
        <v>1</v>
      </c>
      <c r="G137" s="695">
        <f t="shared" si="15"/>
        <v>6.084E-3</v>
      </c>
      <c r="H137" s="696">
        <f t="shared" si="16"/>
        <v>0.23400000000000001</v>
      </c>
      <c r="I137" s="713">
        <f t="shared" si="25"/>
        <v>2090.3999999999996</v>
      </c>
      <c r="J137" s="698">
        <f t="shared" si="24"/>
        <v>489.15359999999998</v>
      </c>
      <c r="K137" s="699">
        <v>80400</v>
      </c>
      <c r="L137" s="713">
        <f t="shared" si="19"/>
        <v>2410.46</v>
      </c>
      <c r="M137" s="691">
        <f t="shared" si="20"/>
        <v>564.04764</v>
      </c>
      <c r="N137" s="763">
        <v>92710</v>
      </c>
      <c r="O137" s="764">
        <v>90</v>
      </c>
    </row>
    <row r="138" spans="1:15" s="657" customFormat="1" ht="15.75" x14ac:dyDescent="0.25">
      <c r="O138" s="765"/>
    </row>
    <row r="139" spans="1:15" s="657" customFormat="1" ht="15.6" customHeight="1" x14ac:dyDescent="0.25">
      <c r="A139" s="1399" t="s">
        <v>14</v>
      </c>
      <c r="B139" s="1400"/>
      <c r="C139" s="1400"/>
      <c r="D139" s="1400"/>
      <c r="E139" s="1400"/>
      <c r="F139" s="1400"/>
      <c r="G139" s="1400"/>
      <c r="H139" s="1400"/>
      <c r="I139" s="1400"/>
      <c r="J139" s="1089"/>
      <c r="O139" s="765"/>
    </row>
    <row r="140" spans="1:15" s="657" customFormat="1" ht="15.6" customHeight="1" x14ac:dyDescent="0.25">
      <c r="A140" s="1252" t="s">
        <v>14</v>
      </c>
      <c r="B140" s="1253"/>
      <c r="C140" s="1253"/>
      <c r="D140" s="1253"/>
      <c r="E140" s="1253"/>
      <c r="F140" s="1253"/>
      <c r="G140" s="1253"/>
      <c r="H140" s="1253"/>
      <c r="I140" s="1253"/>
      <c r="J140" s="1253"/>
      <c r="O140" s="765"/>
    </row>
    <row r="141" spans="1:15" s="657" customFormat="1" ht="15.6" customHeight="1" x14ac:dyDescent="0.25">
      <c r="A141" s="1254" t="s">
        <v>136</v>
      </c>
      <c r="B141" s="1253"/>
      <c r="C141" s="1253"/>
      <c r="D141" s="1253"/>
      <c r="E141" s="1253"/>
      <c r="F141" s="1253"/>
      <c r="G141" s="1253"/>
      <c r="H141" s="1253"/>
      <c r="I141" s="1253"/>
      <c r="J141" s="1253"/>
      <c r="O141" s="765"/>
    </row>
    <row r="142" spans="1:15" s="657" customFormat="1" ht="15.75" x14ac:dyDescent="0.25">
      <c r="A142" s="1254" t="s">
        <v>149</v>
      </c>
      <c r="B142" s="1253"/>
      <c r="C142" s="1253"/>
      <c r="D142" s="1253"/>
      <c r="E142" s="1253"/>
      <c r="F142" s="1253"/>
      <c r="G142" s="1253"/>
      <c r="H142" s="1253"/>
      <c r="I142" s="1253"/>
      <c r="J142" s="1253"/>
      <c r="O142" s="765"/>
    </row>
    <row r="143" spans="1:15" s="657" customFormat="1" ht="15.75" x14ac:dyDescent="0.25">
      <c r="A143" s="1265" t="s">
        <v>15</v>
      </c>
      <c r="B143" s="1253"/>
      <c r="C143" s="1253"/>
      <c r="D143" s="1253"/>
      <c r="E143" s="1253"/>
      <c r="F143" s="1253"/>
      <c r="G143" s="1253"/>
      <c r="H143" s="1253"/>
      <c r="I143" s="1253"/>
      <c r="J143" s="1253"/>
      <c r="O143" s="765"/>
    </row>
    <row r="144" spans="1:15" s="657" customFormat="1" ht="15.75" x14ac:dyDescent="0.25">
      <c r="O144" s="765"/>
    </row>
    <row r="145" spans="15:15" s="657" customFormat="1" ht="15.75" x14ac:dyDescent="0.25">
      <c r="O145" s="765"/>
    </row>
    <row r="146" spans="15:15" s="657" customFormat="1" ht="15.75" x14ac:dyDescent="0.25">
      <c r="O146" s="765"/>
    </row>
    <row r="147" spans="15:15" s="657" customFormat="1" ht="15.75" x14ac:dyDescent="0.25">
      <c r="O147" s="765"/>
    </row>
    <row r="148" spans="15:15" s="657" customFormat="1" ht="15.75" x14ac:dyDescent="0.25">
      <c r="O148" s="765"/>
    </row>
    <row r="149" spans="15:15" s="657" customFormat="1" ht="15.75" x14ac:dyDescent="0.25">
      <c r="O149" s="765"/>
    </row>
  </sheetData>
  <mergeCells count="22">
    <mergeCell ref="A139:I139"/>
    <mergeCell ref="I84:I85"/>
    <mergeCell ref="J84:K84"/>
    <mergeCell ref="L84:L85"/>
    <mergeCell ref="M84:N84"/>
    <mergeCell ref="F84:H84"/>
    <mergeCell ref="O84:O85"/>
    <mergeCell ref="A143:J143"/>
    <mergeCell ref="A3:O3"/>
    <mergeCell ref="A4:A5"/>
    <mergeCell ref="E4:E5"/>
    <mergeCell ref="F4:H4"/>
    <mergeCell ref="J4:K4"/>
    <mergeCell ref="L4:L5"/>
    <mergeCell ref="M4:N4"/>
    <mergeCell ref="O4:O5"/>
    <mergeCell ref="A140:J140"/>
    <mergeCell ref="A141:J141"/>
    <mergeCell ref="A142:J142"/>
    <mergeCell ref="A83:O83"/>
    <mergeCell ref="A84:A85"/>
    <mergeCell ref="E84:E85"/>
  </mergeCells>
  <hyperlinks>
    <hyperlink ref="A143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Строг. прод. ЕльСосна</vt:lpstr>
      <vt:lpstr>Ест-тв.влаж</vt:lpstr>
      <vt:lpstr>Меб. щит</vt:lpstr>
      <vt:lpstr>Лестнич. эл-ты</vt:lpstr>
      <vt:lpstr>Пеллеты</vt:lpstr>
      <vt:lpstr>Погонажные изделия </vt:lpstr>
      <vt:lpstr>Антисептик</vt:lpstr>
      <vt:lpstr>Дверное полотно</vt:lpstr>
      <vt:lpstr>Липа Осина</vt:lpstr>
      <vt:lpstr>b</vt:lpstr>
      <vt:lpstr>'Дверное полотно'!Область_печати</vt:lpstr>
      <vt:lpstr>'Ест-тв.влаж'!Область_печати</vt:lpstr>
      <vt:lpstr>'Лестнич. эл-ты'!Область_печати</vt:lpstr>
      <vt:lpstr>'Меб. щит'!Область_печати</vt:lpstr>
      <vt:lpstr>Пеллеты!Область_печати</vt:lpstr>
      <vt:lpstr>'Погонажные изделия '!Область_печати</vt:lpstr>
      <vt:lpstr>'Строг. прод. ЕльСосна'!Область_печати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2024-09-24T11:24:49Z</cp:lastPrinted>
  <dcterms:created xsi:type="dcterms:W3CDTF">2015-06-05T18:17:20Z</dcterms:created>
  <dcterms:modified xsi:type="dcterms:W3CDTF">2024-09-24T11:27:47Z</dcterms:modified>
</cp:coreProperties>
</file>